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235" windowHeight="9210" activeTab="0"/>
  </bookViews>
  <sheets>
    <sheet name="IS" sheetId="1" r:id="rId1"/>
    <sheet name="BS" sheetId="2" r:id="rId2"/>
    <sheet name="StmtEquity" sheetId="3" r:id="rId3"/>
    <sheet name="Cashflow" sheetId="4" r:id="rId4"/>
    <sheet name="Notes" sheetId="5" r:id="rId5"/>
  </sheets>
  <externalReferences>
    <externalReference r:id="rId8"/>
    <externalReference r:id="rId9"/>
  </externalReferences>
  <definedNames/>
  <calcPr fullCalcOnLoad="1"/>
</workbook>
</file>

<file path=xl/sharedStrings.xml><?xml version="1.0" encoding="utf-8"?>
<sst xmlns="http://schemas.openxmlformats.org/spreadsheetml/2006/main" count="381" uniqueCount="235">
  <si>
    <t>INDIVIDUAL QUARTER</t>
  </si>
  <si>
    <t>CUMULATIVE QUARTER</t>
  </si>
  <si>
    <t>Current</t>
  </si>
  <si>
    <t>Year</t>
  </si>
  <si>
    <t>Quarter</t>
  </si>
  <si>
    <t>30 Sept 2005</t>
  </si>
  <si>
    <t>Preceding</t>
  </si>
  <si>
    <t>Corresponding</t>
  </si>
  <si>
    <t>30 Sept 2004</t>
  </si>
  <si>
    <t>To date</t>
  </si>
  <si>
    <t>Period</t>
  </si>
  <si>
    <t>RM'000</t>
  </si>
  <si>
    <t>Revenue</t>
  </si>
  <si>
    <t>Basic earnings per share (sen)</t>
  </si>
  <si>
    <t>For The First Quarter Ended 30 September 2005</t>
  </si>
  <si>
    <t>NA</t>
  </si>
  <si>
    <t>30 June 2005</t>
  </si>
  <si>
    <t>(The figures have not been audited)</t>
  </si>
  <si>
    <t>Direct costs</t>
  </si>
  <si>
    <t>Gross profit</t>
  </si>
  <si>
    <t>Other operating income</t>
  </si>
  <si>
    <t>Administrative expenses</t>
  </si>
  <si>
    <t>Profit from operations</t>
  </si>
  <si>
    <t>Finance costs</t>
  </si>
  <si>
    <t>Profit before taxation</t>
  </si>
  <si>
    <t>Taxation</t>
  </si>
  <si>
    <t>Profit after taxation</t>
  </si>
  <si>
    <t>Note</t>
  </si>
  <si>
    <t>B5</t>
  </si>
  <si>
    <t>B12</t>
  </si>
  <si>
    <t>Note:</t>
  </si>
  <si>
    <t>The accompanying notes are an integral part of this statement</t>
  </si>
  <si>
    <t>NTA per share is arrived at based on the Group's NTA of RM16,937,000 over the number of ordinary shares of 123,080,000 shares of RM0.10 each.</t>
  </si>
  <si>
    <t>NON-CURRENT ASSETS</t>
  </si>
  <si>
    <t>Property, plant and equipment</t>
  </si>
  <si>
    <t>Investment in associated company</t>
  </si>
  <si>
    <t>CURRENT ASSETS</t>
  </si>
  <si>
    <t>Trade receivables</t>
  </si>
  <si>
    <t>Other receivables</t>
  </si>
  <si>
    <t>Tax recoverable</t>
  </si>
  <si>
    <t>Fixed deposits with licensed banks</t>
  </si>
  <si>
    <t>Cash and bank balances</t>
  </si>
  <si>
    <t>CURRENT LIABILITIES</t>
  </si>
  <si>
    <t>Trade payables</t>
  </si>
  <si>
    <t>Other payables and accruals</t>
  </si>
  <si>
    <t>Deferred revenue</t>
  </si>
  <si>
    <t>Term loan - short term</t>
  </si>
  <si>
    <t>Provision for taxation</t>
  </si>
  <si>
    <t>FINANCED BY:</t>
  </si>
  <si>
    <t>Share capital</t>
  </si>
  <si>
    <t>Reserve on consolidation</t>
  </si>
  <si>
    <t>Retained profits</t>
  </si>
  <si>
    <t>Shareholders' funds</t>
  </si>
  <si>
    <t>NON-CURRENT LIABILITIES</t>
  </si>
  <si>
    <t>Term loan - long term</t>
  </si>
  <si>
    <t>Deferred tax liabilities</t>
  </si>
  <si>
    <t>NET CURRENT ASSETS</t>
  </si>
  <si>
    <t>Total</t>
  </si>
  <si>
    <t>Retained</t>
  </si>
  <si>
    <t>profits</t>
  </si>
  <si>
    <t>Distributable</t>
  </si>
  <si>
    <t>Non-distributable</t>
  </si>
  <si>
    <t>Reserve on</t>
  </si>
  <si>
    <t>Consolidation</t>
  </si>
  <si>
    <t>Share</t>
  </si>
  <si>
    <t>Capital</t>
  </si>
  <si>
    <t>*</t>
  </si>
  <si>
    <t>At 1 July 2005 (Audited)</t>
  </si>
  <si>
    <t>Issued and alloted during the period</t>
  </si>
  <si>
    <t xml:space="preserve">   on acquisition of subsidiary companies</t>
  </si>
  <si>
    <t>Arising from acquisition of subsidiary</t>
  </si>
  <si>
    <t xml:space="preserve">   companies</t>
  </si>
  <si>
    <t>Net profit for the financial period</t>
  </si>
  <si>
    <t>At 30 September 2005</t>
  </si>
  <si>
    <t>CONDENSED CONSOLIDATED INCOME STATEMENT</t>
  </si>
  <si>
    <t>CONDENSED CONSOLIDATED BALANCE SHEET</t>
  </si>
  <si>
    <t>CONDENSED CONSOLIDATED STATEMENT OF CHANGES IN EQUITY</t>
  </si>
  <si>
    <t>CONDENSED CONSOLIDATED CASHFLOW STATEMENT</t>
  </si>
  <si>
    <t>This is prepared based on the consolidated results of the Group for the financial period ended 30 September 2005 and is to be read in conjunction with the Prospectus dated 20 October 2005.</t>
  </si>
  <si>
    <t>Adjustments for:</t>
  </si>
  <si>
    <t>Depreciation</t>
  </si>
  <si>
    <t>Interest expense</t>
  </si>
  <si>
    <t>Operating profit before working capital changes</t>
  </si>
  <si>
    <t>Receivables</t>
  </si>
  <si>
    <t>Payables</t>
  </si>
  <si>
    <t>Cash generated from operations</t>
  </si>
  <si>
    <t>Tax paid</t>
  </si>
  <si>
    <t>Interest paid</t>
  </si>
  <si>
    <t>Net cash generated from operating activities</t>
  </si>
  <si>
    <t>CASHFLOWS FROM INVESTING ACTIVITIES</t>
  </si>
  <si>
    <t>CASHFLOWS FROM OPERATING ACTIVITIES</t>
  </si>
  <si>
    <t>Interest income</t>
  </si>
  <si>
    <t>Purchase of property, plant and equipment</t>
  </si>
  <si>
    <t>Net cashflow from acquisition of subsidiary companies</t>
  </si>
  <si>
    <t>Interest received</t>
  </si>
  <si>
    <t>Net cash generated from investing activities</t>
  </si>
  <si>
    <t>CASHFLOW FROM FINANCING ACTIVITY</t>
  </si>
  <si>
    <t>Repayment of term loan, representing net cash used in</t>
  </si>
  <si>
    <t>financing activity</t>
  </si>
  <si>
    <t>NET INCREASE IN CASH AND CASH EQUIVALENTS</t>
  </si>
  <si>
    <t>Denotes RM2</t>
  </si>
  <si>
    <t>Share of loss in associated company</t>
  </si>
  <si>
    <t>A15</t>
  </si>
  <si>
    <t xml:space="preserve">CASH AND CASH EQUIVALENTS AT BEGINNING </t>
  </si>
  <si>
    <t>OF THE QUARTER</t>
  </si>
  <si>
    <t xml:space="preserve">CASH AND CASH EQUIVALENTS AT END </t>
  </si>
  <si>
    <r>
      <t xml:space="preserve">REXIT  BERHAD </t>
    </r>
    <r>
      <rPr>
        <sz val="12"/>
        <rFont val="Times New Roman"/>
        <family val="1"/>
      </rPr>
      <t>(668114-K)</t>
    </r>
  </si>
  <si>
    <t>QUARTERLY REPORT ON CONSOLIDATED RESULTS</t>
  </si>
  <si>
    <t>A</t>
  </si>
  <si>
    <t xml:space="preserve"> NOTES TO THE INTERIM FINANCIAL REPORT</t>
  </si>
  <si>
    <t>A1</t>
  </si>
  <si>
    <t>Basis of preparation</t>
  </si>
  <si>
    <t>The interim financial statements are unaudited and have been prepared in accordance with Financial Reporting Standard ("FRS") No. 134: Interim Financial Reporting, and Chapter 7 Part VI of the Listing Requirements of Bursa Malaysia Securities Berhad for the MESDAQ Market.</t>
  </si>
  <si>
    <t>The interim financial statements are prepared based on the historical cost convention and in compliance with the applicable Approved Accounting Standards in Malaysia.</t>
  </si>
  <si>
    <t>The accounting policies and methods of computation adopted by the Group in the preparation of this interim financial report are consistent with those adopted in the audited financial statements for the financial year/period ended 30 June 2005.</t>
  </si>
  <si>
    <t xml:space="preserve">The consolidated financial statements have been prepared based on the Rexit Group structure that has been in existence since 30 August 2005 and are to be read in conjunction with the Prospectus dated 20 October 2005. </t>
  </si>
  <si>
    <t>A2</t>
  </si>
  <si>
    <t>Audit report of preceding annual financial statements</t>
  </si>
  <si>
    <t>The preceding year annual audited financial statements were not subjected to any qualification.</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</si>
  <si>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</si>
  <si>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</si>
  <si>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</si>
  <si>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</si>
  <si>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</si>
  <si>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There were no unusual items affecting assets, liabilities, equity, net income or cash flows of the Group.</t>
  </si>
  <si>
    <t>A5</t>
  </si>
  <si>
    <t>Material changes in estimates</t>
  </si>
  <si>
    <t>There were no changes in estimates of amounts reported in prior financial years, which have a material effect in the current quarter under review.</t>
  </si>
  <si>
    <t>A6</t>
  </si>
  <si>
    <t>Debt and equity securities</t>
  </si>
  <si>
    <t>There were no issuance, cancellations, repurchases, resale and repayment of debt and equity securities, share buy backs, share cancellation, shares held as treasury share and resale of treasury shares for the current quarter under review.</t>
  </si>
  <si>
    <t>A7</t>
  </si>
  <si>
    <t>Dividend paid</t>
  </si>
  <si>
    <t>No dividend has been paid in the current quarter under review.</t>
  </si>
  <si>
    <t>A8</t>
  </si>
  <si>
    <t>Segmental information</t>
  </si>
  <si>
    <t xml:space="preserve">Segmental information is not presented as the Group is primarily engaged in only one business segment which is to provide IT solutions and related services. </t>
  </si>
  <si>
    <t xml:space="preserve"> NOTES TO THE INTERIM FINANCIAL REPORT (Cont'd)</t>
  </si>
  <si>
    <t>A9</t>
  </si>
  <si>
    <t>Valuation of property, plant and equipment</t>
  </si>
  <si>
    <t>A10</t>
  </si>
  <si>
    <t>Material events subsequent to the end of the quarter</t>
  </si>
  <si>
    <t>·</t>
  </si>
  <si>
    <t>The Share Split was completed on 30 August 2005.</t>
  </si>
  <si>
    <t>Acquisition of 160,000 ordinary shares of RM1.00 each in Rexit Solutions Sdn Bhd ("Rexit Solutions"), representing the entire issued and paid-up share capital of Rexit Solutions for a purchase consideration of RM12,307,998 to be satisfied entirely by the issuance of 123,079,980 new ordinary shares of RM0.10 each in Rexit ("Acquisition of Rexit Solutions"). The Acquisition of Rexit Solutions was completed on 30 August 2005.</t>
  </si>
  <si>
    <t>(a)</t>
  </si>
  <si>
    <t>The acquisition of 1,000 ordinary shares of RM1.00 each in Rexit (M) Sdn Bhd ("Rexit(M)"), representing the entire issued and paid-up share capital of Rexit(M) for a cash consideration of RM1,000 ("Acquisition of Rexit(M)");</t>
  </si>
  <si>
    <t>(b)</t>
  </si>
  <si>
    <t>The acquisition of 2 ordinary shares of RM1.00 each in Rexit Software Sdn Bhd ("Rexit Software"), representing the entire issued and paid-up share capital of Rexit Software for a cash consideration of RM2 ("Acquisition of Rexit Software"); and</t>
  </si>
  <si>
    <t>(c)</t>
  </si>
  <si>
    <t>The acquisition of 1,000,000 ordinary shares of RM1.00 each in Reward-Link.com Sdn Bhd ("Reward-Link.com"), representing 20% of the issued and paid-up share capital of Reward-Link.com for a cash consideration of RM1,500,000 ("Acquisition of Reward-Link.com").</t>
  </si>
  <si>
    <t>The above acquisitions by Rexit from Rexit Solutions were completed on 30 August 2005.</t>
  </si>
  <si>
    <t>Public issue of 18,920,000 new ordinary shares of RM0.10 each in Rexit at an issue price of RM0.32 per share comprising:</t>
  </si>
  <si>
    <t>-</t>
  </si>
  <si>
    <t>12,820,000 new ordinary shares of RM0.10 each by way of private placement to identified public investors;</t>
  </si>
  <si>
    <t>1,000,000 new ordinary shares of RM0.10 each available for application by the public;</t>
  </si>
  <si>
    <t>5,100,000 new ordinary shares of RM0.10 each available for application by eligible directors, employees and business associates of Rexit and its subsidiary companies.</t>
  </si>
  <si>
    <t>Material events subsequent to the end of the quarter (Cont'd)</t>
  </si>
  <si>
    <t>Listing and quotation of Rexit's entire enlarged issued and paid-up share capital of RM14,200,000 comprising 142,000,000 of Rexit shares on the MESDAQ Market ("Listing").</t>
  </si>
  <si>
    <t>On 20 October 2005, the Company issued a prospectus for the above public issue shares at an issue price of RM0.32 per ordinary share, payable in full on application, in conjunction with its listing on the MESDAQ Market of Bursa Malaysia Securities Berhad.</t>
  </si>
  <si>
    <t>The public issue shares were oversubscribed on its closing date on 27 October 2005. The entire enlarged share capital of the Company of 142,000,000 shares are expected to be listed on the MESDAQ Market of Bursa Malaysia Securities Berhad on 16 November 2005.</t>
  </si>
  <si>
    <t>A11</t>
  </si>
  <si>
    <t>Changes in the composition of the Group</t>
  </si>
  <si>
    <t>There were no material changes in the composition of the Group for the current quarter under review other than the acquisition of subsidiary and associated companies by Rexit which were completed on 30 August 2005.</t>
  </si>
  <si>
    <t>A12</t>
  </si>
  <si>
    <t>Contingent liabilities</t>
  </si>
  <si>
    <t>The Directors are of the opinion that the Group has no contingent liabilities which, upon crystallisation would have a material impact on the financial position and business of the Group as at 8 November 2005 (the latest practicable date which is not earlier than 7 days from the date of issue of this financial results).</t>
  </si>
  <si>
    <t>A13</t>
  </si>
  <si>
    <t>Capital commitments</t>
  </si>
  <si>
    <t>As at 30 September 2005, the Group has no material capital commitment in respect of property, plant and equipment.</t>
  </si>
  <si>
    <t>A14</t>
  </si>
  <si>
    <t>Significant related party transactions</t>
  </si>
  <si>
    <t>During the period, the Directors are of the opinion that the Group has no related party transactions which would have a significant impact on the financial position and business of the Group.</t>
  </si>
  <si>
    <t>Cash and cash equivalents</t>
  </si>
  <si>
    <t>B</t>
  </si>
  <si>
    <t>ADDITIONAL INFORMATION REQUIRED BY THE BURSA MALAYSIA SECURITIES BERHAD'S LISTING REQUIREMENTS</t>
  </si>
  <si>
    <t>B1</t>
  </si>
  <si>
    <t>Review of performance</t>
  </si>
  <si>
    <t>B2</t>
  </si>
  <si>
    <t>Variation of results against preceding quarter</t>
  </si>
  <si>
    <t>There were no comparative figures in the preceding quarter as this is the Group's first quarterly announcement in conjunction with the listing and quotation of the Company on the MESDAQ Market of Bursa Malaysia Securities Berhad scheduled on 16 November 2005.</t>
  </si>
  <si>
    <t>B3</t>
  </si>
  <si>
    <t>Prospects</t>
  </si>
  <si>
    <t>Barring any unforeseen circumstances, the Directors believe that the Group's prospects for the financial year ending 30 June 2006 will remain favourable.</t>
  </si>
  <si>
    <t>B4</t>
  </si>
  <si>
    <t>Variation of actual profit from forecast profit</t>
  </si>
  <si>
    <t>Not applicable as no profit forecast was published.</t>
  </si>
  <si>
    <t>The effective tax rate of the Group remain low due to the 100% tax exemption granted to a subsidiary company of Rexit, Rexit Software, due to its pioneer status for a period of 5 years by virtue of it being a company with Multimedia Super Corridor (MSC) status.</t>
  </si>
  <si>
    <t>B6</t>
  </si>
  <si>
    <t>Unquoted investments and properties</t>
  </si>
  <si>
    <t>There were no changes in the unquoted investments and properties of the Group during the current quarter under review.</t>
  </si>
  <si>
    <t>B7</t>
  </si>
  <si>
    <t>Quoted securities</t>
  </si>
  <si>
    <t>There were no acquisitions or disposals of quoted securities during the current quarter under review.</t>
  </si>
  <si>
    <r>
      <t xml:space="preserve">REXIT BERHAD </t>
    </r>
    <r>
      <rPr>
        <sz val="12"/>
        <rFont val="Times New Roman"/>
        <family val="1"/>
      </rPr>
      <t>(668114-K)</t>
    </r>
  </si>
  <si>
    <t>ADDITIONAL INFORMATION REQUIRED BY THE BURSA MALAYSIA SECURITIES BERHAD'S LISTING REQUIREMENTS (Cont'd)</t>
  </si>
  <si>
    <t>B8</t>
  </si>
  <si>
    <t>Group's borrowings and debt securities</t>
  </si>
  <si>
    <t>The borrowings of the Group as at 30 September 2005 represents term loan obligation of RM1,323,623 of which RM81,078 is short term and RM1,242,545 is long term.</t>
  </si>
  <si>
    <t>The Group does not have any foreign currency borrowings.</t>
  </si>
  <si>
    <t>B9</t>
  </si>
  <si>
    <t>Off balance sheet financial instruments</t>
  </si>
  <si>
    <t>There were no financial instruments with off balance sheet risk as at the date of this announcement applicable to the Group.</t>
  </si>
  <si>
    <t>B10</t>
  </si>
  <si>
    <t>Material litigation</t>
  </si>
  <si>
    <t>Neither the Company nor its subsidiary companies is engaged in any litigation or arbitration, either as plaintiff or defendant, which has a material effect on the financial position of the Company or its subsidiary companies and the Board does not know of any proceedings pending or threatened, or of any fact likely to give rise to any proceedings, which might materially and adversely affect the position or business of the Company or its subsidiary companies.</t>
  </si>
  <si>
    <t>B11</t>
  </si>
  <si>
    <t>Dividends</t>
  </si>
  <si>
    <t>No dividends have been declared in respect of the current quarter under review.</t>
  </si>
  <si>
    <t>Earnings per share</t>
  </si>
  <si>
    <t>Profit after taxation (RM'000)</t>
  </si>
  <si>
    <t>Weighted average number of shares in issue ('000)</t>
  </si>
  <si>
    <t>B13</t>
  </si>
  <si>
    <t>Status of corporate proposals</t>
  </si>
  <si>
    <t>Save as disclosed below, there were no corporate proposals announced but not yet completed as at the date of this announcement:</t>
  </si>
  <si>
    <t>On 15 August 2005, Rexit obtained the approval of the Securities Commission for its listing on the MESDAQ Market of Bursa Malaysia Securities Berhad, which involved the corporate proposals as disclosed in Note A10.</t>
  </si>
  <si>
    <t>B14</t>
  </si>
  <si>
    <t>Utilisation of IPO proceeds</t>
  </si>
  <si>
    <t>No utilisation of IPO proceeds status is available as the Company is expected to be listed only on 16 November 2005.</t>
  </si>
  <si>
    <t>B15</t>
  </si>
  <si>
    <t>Authorisation for issue</t>
  </si>
  <si>
    <t>The interim financial statements were authorised for issue by the Board of Directors in accordance with a resolution of the directors dated 8th  November 2005.</t>
  </si>
  <si>
    <t>Rexit Berhad</t>
  </si>
  <si>
    <t>9th November 2005</t>
  </si>
  <si>
    <t>The issuance of ordinary shares as consideration on acquisition of subsidiary companies and the reserves arising on consolidation are based on the date of acquisition of subsidiary companies which have been completed on 30 August 2005. The results arising thereon represent the proforma net profit for the month of September 2005.</t>
  </si>
  <si>
    <t>There was no valuation of the property, plant and equipment in the current quarter under review.</t>
  </si>
  <si>
    <t>On 15 August 2005, Rexit Berhad ("Rexit") obtained the approval of the Securities Commission for its listing on the MESDAQ Market of Bursa Malaysia Securities Berhad, which involved the following:-</t>
  </si>
  <si>
    <t>Share split involving the subdivision of the par value of the existing ordinary shares of RM1.00 each in Rexit to RM0.10 each ("Share Split").</t>
  </si>
  <si>
    <t>Based on the then issued and paid-up share capital of RM2 comprising 2 ordinary shares of RM1.00, the issued and paid-up share capital of Rexit subsequent to the Share Split was RM2 comprising 20 ordinary shares of RM0.10 each.</t>
  </si>
  <si>
    <t>Upon completion of the Acquisition of Rexit Solutions, the corporate reorganisation of the Rexit Group of companies involving the following acquisitions by Rexit from Rexit Solutions was carried out:-</t>
  </si>
  <si>
    <t>Employee Share Option Scheme ("ESOS") involving the granting of options to eligible directors and employees of the Rexit Group to subscribe up to 10% of Rexit's issued and paid-up share capital at any time during the existence of the ESOS. The options under the ESOS have not been granted as at the date of this announcement.</t>
  </si>
  <si>
    <t>Diluted earnings per shares is not disclosed herein as the options under the ESOS have not been granted as at the date of this announcement.</t>
  </si>
  <si>
    <t>The public issue shares were oversubscribed on its closing date on 27 October 2005. The entire enlarged share capital of the Company of 142,000,000 shares is expected to be listed on the MESDAQ Market of Bursa Malaysia Securities Berhad on 16 November 2005.</t>
  </si>
  <si>
    <t>The Group's operations are conducted predominantly in Malaysia.</t>
  </si>
  <si>
    <t>For the current quarter ended 30 September 2005, Rexit Group recorded revenue of RM3.062 million mainly attributable to sale of proprietary software, subcription and transaction fees from e-Cover portal and value-added system sales. In line with the revenue recorded and 100% tax exemption granted to Rexit Software due to its pioneer status, Rexit Group recorded a profit before tax of RM1.552 million and a profit after tax of RM1.515 million.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</si>
</sst>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6">
    <font>
      <sz val="10"/>
      <name val="Arial"/>
      <family val="0"/>
    </font>
    <font>
      <b/>
      <sz val="10"/>
      <name val="Times New Roman"/>
      <family val="1"/>
    </font>
    <font>
      <sz val="10"/>
      <name val="Times New Roman"/>
      <family val="1"/>
    </font>
    <font>
      <b/>
      <sz val="12"/>
      <name val="Times New Roman"/>
      <family val="1"/>
    </font>
    <font>
      <sz val="12"/>
      <name val="Times New Roman"/>
      <family val="1"/>
    </font>
    <font>
      <sz val="10"/>
      <name val="Symbol"/>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15" applyFont="1" applyAlignment="1">
      <alignment horizontal="right" vertical="top"/>
    </xf>
    <xf numFmtId="43" fontId="1" fillId="0" borderId="0" xfId="15" applyFont="1" applyAlignment="1">
      <alignment horizontal="right" vertical="top"/>
    </xf>
    <xf numFmtId="43" fontId="1" fillId="0" borderId="0" xfId="15"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43" fontId="2" fillId="0" borderId="0" xfId="15" applyFont="1" applyAlignment="1">
      <alignment vertical="top"/>
    </xf>
    <xf numFmtId="165" fontId="2" fillId="0" borderId="0" xfId="15" applyNumberFormat="1" applyFont="1" applyAlignment="1">
      <alignment vertical="top"/>
    </xf>
    <xf numFmtId="165" fontId="2" fillId="0" borderId="1" xfId="15" applyNumberFormat="1" applyFont="1" applyBorder="1" applyAlignment="1">
      <alignment vertical="top"/>
    </xf>
    <xf numFmtId="165" fontId="2" fillId="0" borderId="2" xfId="15" applyNumberFormat="1" applyFont="1" applyBorder="1" applyAlignment="1">
      <alignment vertical="top"/>
    </xf>
    <xf numFmtId="0" fontId="2" fillId="0" borderId="0" xfId="0" applyFont="1" applyBorder="1" applyAlignment="1">
      <alignment vertical="top"/>
    </xf>
    <xf numFmtId="43" fontId="1" fillId="0" borderId="0" xfId="15" applyFont="1" applyBorder="1" applyAlignment="1" quotePrefix="1">
      <alignment horizontal="right" vertical="top"/>
    </xf>
    <xf numFmtId="165" fontId="2" fillId="0" borderId="0" xfId="15" applyNumberFormat="1" applyFont="1" applyBorder="1" applyAlignment="1">
      <alignment vertical="top"/>
    </xf>
    <xf numFmtId="165" fontId="2" fillId="0" borderId="0" xfId="15" applyNumberFormat="1" applyFont="1" applyBorder="1" applyAlignment="1">
      <alignment horizontal="right" vertical="top"/>
    </xf>
    <xf numFmtId="165" fontId="1" fillId="0" borderId="0" xfId="15" applyNumberFormat="1" applyFont="1" applyBorder="1" applyAlignment="1" quotePrefix="1">
      <alignment horizontal="right" vertical="top"/>
    </xf>
    <xf numFmtId="165" fontId="2" fillId="0" borderId="3" xfId="15" applyNumberFormat="1" applyFont="1" applyBorder="1" applyAlignment="1">
      <alignment vertical="top"/>
    </xf>
    <xf numFmtId="165" fontId="2" fillId="0" borderId="4" xfId="15" applyNumberFormat="1" applyFont="1" applyBorder="1" applyAlignment="1">
      <alignment vertical="top"/>
    </xf>
    <xf numFmtId="165" fontId="2" fillId="0" borderId="0" xfId="0" applyNumberFormat="1" applyFont="1" applyAlignment="1">
      <alignment vertical="top"/>
    </xf>
    <xf numFmtId="165" fontId="2" fillId="0" borderId="1" xfId="15" applyNumberFormat="1" applyFont="1" applyBorder="1" applyAlignment="1">
      <alignment horizontal="right" vertical="top"/>
    </xf>
    <xf numFmtId="165" fontId="2" fillId="0" borderId="2" xfId="15" applyNumberFormat="1" applyFont="1" applyBorder="1" applyAlignment="1">
      <alignment horizontal="right" vertical="top"/>
    </xf>
    <xf numFmtId="165" fontId="2" fillId="0" borderId="3" xfId="15" applyNumberFormat="1" applyFont="1" applyBorder="1" applyAlignment="1">
      <alignment horizontal="right" vertical="top"/>
    </xf>
    <xf numFmtId="0" fontId="1" fillId="0" borderId="0" xfId="0" applyFont="1" applyBorder="1" applyAlignment="1">
      <alignment vertical="top"/>
    </xf>
    <xf numFmtId="43" fontId="2" fillId="0" borderId="5" xfId="15" applyFont="1" applyBorder="1" applyAlignment="1">
      <alignment vertical="top"/>
    </xf>
    <xf numFmtId="43" fontId="2" fillId="0" borderId="5" xfId="15" applyFont="1" applyBorder="1" applyAlignment="1">
      <alignment horizontal="right" vertical="top"/>
    </xf>
    <xf numFmtId="43" fontId="2" fillId="0" borderId="1" xfId="15" applyFont="1" applyBorder="1" applyAlignment="1">
      <alignment vertical="top"/>
    </xf>
    <xf numFmtId="43" fontId="2" fillId="0" borderId="2" xfId="15" applyFont="1" applyBorder="1" applyAlignment="1">
      <alignment horizontal="right" vertical="top"/>
    </xf>
    <xf numFmtId="165" fontId="2" fillId="0" borderId="0" xfId="15" applyNumberFormat="1" applyFont="1" applyBorder="1" applyAlignment="1" quotePrefix="1">
      <alignment horizontal="right" vertical="top"/>
    </xf>
    <xf numFmtId="165" fontId="2" fillId="0" borderId="0" xfId="15" applyNumberFormat="1" applyFont="1" applyFill="1" applyBorder="1" applyAlignment="1">
      <alignment vertical="top"/>
    </xf>
    <xf numFmtId="165" fontId="2" fillId="0" borderId="0" xfId="15" applyNumberFormat="1" applyFont="1" applyFill="1" applyBorder="1" applyAlignment="1">
      <alignment horizontal="right" vertical="top"/>
    </xf>
    <xf numFmtId="165" fontId="2" fillId="0" borderId="1" xfId="15" applyNumberFormat="1" applyFont="1" applyFill="1" applyBorder="1" applyAlignment="1">
      <alignment vertical="top"/>
    </xf>
    <xf numFmtId="165" fontId="2" fillId="0" borderId="1" xfId="15" applyNumberFormat="1" applyFont="1" applyFill="1" applyBorder="1" applyAlignment="1">
      <alignment horizontal="right" vertical="top"/>
    </xf>
    <xf numFmtId="165" fontId="2" fillId="0" borderId="1" xfId="15" applyNumberFormat="1" applyFont="1" applyFill="1" applyBorder="1" applyAlignment="1" quotePrefix="1">
      <alignment horizontal="right" vertical="top"/>
    </xf>
    <xf numFmtId="165" fontId="1" fillId="0" borderId="0" xfId="15" applyNumberFormat="1" applyFont="1" applyFill="1" applyBorder="1" applyAlignment="1" quotePrefix="1">
      <alignment horizontal="right" vertical="top"/>
    </xf>
    <xf numFmtId="165" fontId="2" fillId="0" borderId="3" xfId="15" applyNumberFormat="1" applyFont="1" applyFill="1" applyBorder="1" applyAlignment="1">
      <alignment vertical="top"/>
    </xf>
    <xf numFmtId="165" fontId="2" fillId="0" borderId="5" xfId="15" applyNumberFormat="1" applyFont="1" applyFill="1" applyBorder="1" applyAlignment="1">
      <alignment vertical="top"/>
    </xf>
    <xf numFmtId="0" fontId="3" fillId="0" borderId="0" xfId="0" applyFont="1" applyAlignment="1">
      <alignment vertical="top"/>
    </xf>
    <xf numFmtId="165" fontId="2" fillId="0" borderId="0" xfId="15" applyNumberFormat="1" applyFont="1" applyFill="1" applyAlignment="1">
      <alignment vertical="top"/>
    </xf>
    <xf numFmtId="43" fontId="2" fillId="0" borderId="0" xfId="15" applyFont="1" applyFill="1" applyAlignment="1">
      <alignment vertical="top"/>
    </xf>
    <xf numFmtId="0" fontId="2" fillId="0" borderId="0" xfId="0" applyFont="1" applyFill="1" applyAlignment="1">
      <alignment vertical="top"/>
    </xf>
    <xf numFmtId="43" fontId="2" fillId="0" borderId="0" xfId="15" applyFont="1" applyFill="1" applyAlignment="1">
      <alignment horizontal="right" vertical="top"/>
    </xf>
    <xf numFmtId="43" fontId="2" fillId="0" borderId="1" xfId="15" applyFont="1" applyFill="1" applyBorder="1" applyAlignment="1">
      <alignment vertical="top"/>
    </xf>
    <xf numFmtId="0" fontId="1" fillId="0" borderId="0" xfId="0" applyFont="1" applyAlignment="1">
      <alignment horizontal="center" vertical="top"/>
    </xf>
    <xf numFmtId="0" fontId="2" fillId="0" borderId="0" xfId="0" applyFont="1" applyAlignment="1">
      <alignment horizontal="justify" vertical="top"/>
    </xf>
    <xf numFmtId="43" fontId="1" fillId="0" borderId="0" xfId="15" applyFont="1" applyBorder="1" applyAlignment="1">
      <alignment horizontal="right" vertical="top"/>
    </xf>
    <xf numFmtId="0" fontId="2" fillId="0" borderId="0" xfId="0" applyFont="1" applyBorder="1" applyAlignment="1">
      <alignment horizontal="justify" vertical="top"/>
    </xf>
    <xf numFmtId="0" fontId="2" fillId="0" borderId="0" xfId="0" applyFont="1" applyAlignment="1">
      <alignment wrapText="1"/>
    </xf>
    <xf numFmtId="0" fontId="5" fillId="0" borderId="0" xfId="0" applyFont="1" applyAlignment="1">
      <alignment vertical="top" readingOrder="1"/>
    </xf>
    <xf numFmtId="0" fontId="2" fillId="0" borderId="0" xfId="0" applyFont="1" applyAlignment="1">
      <alignment horizontal="justify" vertical="top" readingOrder="1"/>
    </xf>
    <xf numFmtId="0" fontId="2" fillId="0" borderId="0" xfId="0" applyFont="1" applyAlignment="1">
      <alignment horizontal="justify" vertical="top" readingOrder="1"/>
    </xf>
    <xf numFmtId="0" fontId="0" fillId="0" borderId="0" xfId="0" applyFont="1" applyAlignment="1">
      <alignment horizontal="justify" vertical="top"/>
    </xf>
    <xf numFmtId="0" fontId="0" fillId="0" borderId="0" xfId="0" applyFont="1" applyFill="1" applyAlignment="1">
      <alignment horizontal="justify" vertical="top"/>
    </xf>
    <xf numFmtId="0" fontId="2" fillId="0" borderId="0" xfId="0" applyFont="1" applyAlignment="1">
      <alignment horizontal="justify" readingOrder="1"/>
    </xf>
    <xf numFmtId="0" fontId="2" fillId="0" borderId="0" xfId="0" applyFont="1" applyAlignment="1">
      <alignment/>
    </xf>
    <xf numFmtId="0" fontId="0" fillId="0" borderId="0" xfId="0" applyFont="1" applyAlignment="1">
      <alignment vertical="top" readingOrder="1"/>
    </xf>
    <xf numFmtId="0" fontId="2" fillId="0" borderId="0" xfId="0" applyFont="1" applyAlignment="1" quotePrefix="1">
      <alignment vertical="top" readingOrder="1"/>
    </xf>
    <xf numFmtId="0" fontId="2" fillId="0" borderId="0" xfId="0" applyFont="1" applyAlignment="1">
      <alignment vertical="top" readingOrder="1"/>
    </xf>
    <xf numFmtId="0" fontId="0" fillId="0" borderId="0" xfId="0" applyAlignment="1">
      <alignment horizontal="justify" vertical="top"/>
    </xf>
    <xf numFmtId="0" fontId="0" fillId="0" borderId="0" xfId="0" applyFont="1" applyAlignment="1">
      <alignment horizontal="justify" vertical="top" readingOrder="1"/>
    </xf>
    <xf numFmtId="0" fontId="2" fillId="0" borderId="0" xfId="0" applyFont="1" applyFill="1" applyAlignment="1">
      <alignment horizontal="justify" vertical="top"/>
    </xf>
    <xf numFmtId="0" fontId="2" fillId="0" borderId="0" xfId="0" applyFont="1" applyAlignment="1">
      <alignment horizontal="justify" vertical="top" wrapText="1"/>
    </xf>
    <xf numFmtId="0" fontId="0" fillId="0" borderId="0" xfId="0" applyAlignment="1">
      <alignment vertical="top" wrapText="1"/>
    </xf>
    <xf numFmtId="0" fontId="0" fillId="0" borderId="0" xfId="0" applyAlignment="1">
      <alignment vertical="top" wrapText="1"/>
    </xf>
    <xf numFmtId="0" fontId="1" fillId="0" borderId="0" xfId="0" applyFont="1" applyBorder="1" applyAlignment="1">
      <alignment horizontal="justify" vertical="top"/>
    </xf>
    <xf numFmtId="0" fontId="2" fillId="0" borderId="0" xfId="0" applyFont="1" applyFill="1" applyAlignment="1">
      <alignment horizontal="justify" vertical="top" wrapText="1"/>
    </xf>
    <xf numFmtId="0" fontId="0" fillId="0" borderId="0" xfId="0"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1304925</xdr:colOff>
      <xdr:row>4</xdr:row>
      <xdr:rowOff>19050</xdr:rowOff>
    </xdr:to>
    <xdr:pic>
      <xdr:nvPicPr>
        <xdr:cNvPr id="1" name="Picture 3"/>
        <xdr:cNvPicPr preferRelativeResize="1">
          <a:picLocks noChangeAspect="1"/>
        </xdr:cNvPicPr>
      </xdr:nvPicPr>
      <xdr:blipFill>
        <a:blip r:embed="rId1"/>
        <a:stretch>
          <a:fillRect/>
        </a:stretch>
      </xdr:blipFill>
      <xdr:spPr>
        <a:xfrm>
          <a:off x="9525" y="9525"/>
          <a:ext cx="157162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4</xdr:row>
      <xdr:rowOff>0</xdr:rowOff>
    </xdr:to>
    <xdr:pic>
      <xdr:nvPicPr>
        <xdr:cNvPr id="1" name="Picture 1"/>
        <xdr:cNvPicPr preferRelativeResize="1">
          <a:picLocks noChangeAspect="1"/>
        </xdr:cNvPicPr>
      </xdr:nvPicPr>
      <xdr:blipFill>
        <a:blip r:embed="rId1"/>
        <a:stretch>
          <a:fillRect/>
        </a:stretch>
      </xdr:blipFill>
      <xdr:spPr>
        <a:xfrm>
          <a:off x="9525" y="0"/>
          <a:ext cx="15716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4</xdr:row>
      <xdr:rowOff>0</xdr:rowOff>
    </xdr:to>
    <xdr:pic>
      <xdr:nvPicPr>
        <xdr:cNvPr id="1" name="Picture 1"/>
        <xdr:cNvPicPr preferRelativeResize="1">
          <a:picLocks noChangeAspect="1"/>
        </xdr:cNvPicPr>
      </xdr:nvPicPr>
      <xdr:blipFill>
        <a:blip r:embed="rId1"/>
        <a:stretch>
          <a:fillRect/>
        </a:stretch>
      </xdr:blipFill>
      <xdr:spPr>
        <a:xfrm>
          <a:off x="9525" y="0"/>
          <a:ext cx="15716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4</xdr:row>
      <xdr:rowOff>0</xdr:rowOff>
    </xdr:to>
    <xdr:pic>
      <xdr:nvPicPr>
        <xdr:cNvPr id="1" name="Picture 1"/>
        <xdr:cNvPicPr preferRelativeResize="1">
          <a:picLocks noChangeAspect="1"/>
        </xdr:cNvPicPr>
      </xdr:nvPicPr>
      <xdr:blipFill>
        <a:blip r:embed="rId1"/>
        <a:stretch>
          <a:fillRect/>
        </a:stretch>
      </xdr:blipFill>
      <xdr:spPr>
        <a:xfrm>
          <a:off x="9525" y="0"/>
          <a:ext cx="15716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3</xdr:col>
      <xdr:colOff>762000</xdr:colOff>
      <xdr:row>4</xdr:row>
      <xdr:rowOff>0</xdr:rowOff>
    </xdr:to>
    <xdr:pic>
      <xdr:nvPicPr>
        <xdr:cNvPr id="1" name="Picture 1"/>
        <xdr:cNvPicPr preferRelativeResize="1">
          <a:picLocks noChangeAspect="1"/>
        </xdr:cNvPicPr>
      </xdr:nvPicPr>
      <xdr:blipFill>
        <a:blip r:embed="rId1"/>
        <a:stretch>
          <a:fillRect/>
        </a:stretch>
      </xdr:blipFill>
      <xdr:spPr>
        <a:xfrm>
          <a:off x="9525" y="0"/>
          <a:ext cx="1571625" cy="647700"/>
        </a:xfrm>
        <a:prstGeom prst="rect">
          <a:avLst/>
        </a:prstGeom>
        <a:noFill/>
        <a:ln w="9525" cmpd="sng">
          <a:noFill/>
        </a:ln>
      </xdr:spPr>
    </xdr:pic>
    <xdr:clientData/>
  </xdr:twoCellAnchor>
  <xdr:twoCellAnchor editAs="oneCell">
    <xdr:from>
      <xdr:col>0</xdr:col>
      <xdr:colOff>9525</xdr:colOff>
      <xdr:row>56</xdr:row>
      <xdr:rowOff>0</xdr:rowOff>
    </xdr:from>
    <xdr:to>
      <xdr:col>3</xdr:col>
      <xdr:colOff>762000</xdr:colOff>
      <xdr:row>60</xdr:row>
      <xdr:rowOff>0</xdr:rowOff>
    </xdr:to>
    <xdr:pic>
      <xdr:nvPicPr>
        <xdr:cNvPr id="2" name="Picture 2"/>
        <xdr:cNvPicPr preferRelativeResize="1">
          <a:picLocks noChangeAspect="1"/>
        </xdr:cNvPicPr>
      </xdr:nvPicPr>
      <xdr:blipFill>
        <a:blip r:embed="rId1"/>
        <a:stretch>
          <a:fillRect/>
        </a:stretch>
      </xdr:blipFill>
      <xdr:spPr>
        <a:xfrm>
          <a:off x="9525" y="9105900"/>
          <a:ext cx="1571625" cy="647700"/>
        </a:xfrm>
        <a:prstGeom prst="rect">
          <a:avLst/>
        </a:prstGeom>
        <a:noFill/>
        <a:ln w="9525" cmpd="sng">
          <a:noFill/>
        </a:ln>
      </xdr:spPr>
    </xdr:pic>
    <xdr:clientData/>
  </xdr:twoCellAnchor>
  <xdr:twoCellAnchor editAs="oneCell">
    <xdr:from>
      <xdr:col>0</xdr:col>
      <xdr:colOff>9525</xdr:colOff>
      <xdr:row>113</xdr:row>
      <xdr:rowOff>0</xdr:rowOff>
    </xdr:from>
    <xdr:to>
      <xdr:col>3</xdr:col>
      <xdr:colOff>762000</xdr:colOff>
      <xdr:row>117</xdr:row>
      <xdr:rowOff>0</xdr:rowOff>
    </xdr:to>
    <xdr:pic>
      <xdr:nvPicPr>
        <xdr:cNvPr id="3" name="Picture 3"/>
        <xdr:cNvPicPr preferRelativeResize="1">
          <a:picLocks noChangeAspect="1"/>
        </xdr:cNvPicPr>
      </xdr:nvPicPr>
      <xdr:blipFill>
        <a:blip r:embed="rId1"/>
        <a:stretch>
          <a:fillRect/>
        </a:stretch>
      </xdr:blipFill>
      <xdr:spPr>
        <a:xfrm>
          <a:off x="9525" y="18373725"/>
          <a:ext cx="1571625" cy="647700"/>
        </a:xfrm>
        <a:prstGeom prst="rect">
          <a:avLst/>
        </a:prstGeom>
        <a:noFill/>
        <a:ln w="9525" cmpd="sng">
          <a:noFill/>
        </a:ln>
      </xdr:spPr>
    </xdr:pic>
    <xdr:clientData/>
  </xdr:twoCellAnchor>
  <xdr:twoCellAnchor editAs="oneCell">
    <xdr:from>
      <xdr:col>0</xdr:col>
      <xdr:colOff>9525</xdr:colOff>
      <xdr:row>168</xdr:row>
      <xdr:rowOff>0</xdr:rowOff>
    </xdr:from>
    <xdr:to>
      <xdr:col>3</xdr:col>
      <xdr:colOff>762000</xdr:colOff>
      <xdr:row>172</xdr:row>
      <xdr:rowOff>0</xdr:rowOff>
    </xdr:to>
    <xdr:pic>
      <xdr:nvPicPr>
        <xdr:cNvPr id="4" name="Picture 4"/>
        <xdr:cNvPicPr preferRelativeResize="1">
          <a:picLocks noChangeAspect="1"/>
        </xdr:cNvPicPr>
      </xdr:nvPicPr>
      <xdr:blipFill>
        <a:blip r:embed="rId1"/>
        <a:stretch>
          <a:fillRect/>
        </a:stretch>
      </xdr:blipFill>
      <xdr:spPr>
        <a:xfrm>
          <a:off x="9525" y="27327225"/>
          <a:ext cx="1571625" cy="647700"/>
        </a:xfrm>
        <a:prstGeom prst="rect">
          <a:avLst/>
        </a:prstGeom>
        <a:noFill/>
        <a:ln w="9525" cmpd="sng">
          <a:noFill/>
        </a:ln>
      </xdr:spPr>
    </xdr:pic>
    <xdr:clientData/>
  </xdr:twoCellAnchor>
  <xdr:twoCellAnchor editAs="oneCell">
    <xdr:from>
      <xdr:col>0</xdr:col>
      <xdr:colOff>9525</xdr:colOff>
      <xdr:row>216</xdr:row>
      <xdr:rowOff>0</xdr:rowOff>
    </xdr:from>
    <xdr:to>
      <xdr:col>3</xdr:col>
      <xdr:colOff>762000</xdr:colOff>
      <xdr:row>220</xdr:row>
      <xdr:rowOff>0</xdr:rowOff>
    </xdr:to>
    <xdr:pic>
      <xdr:nvPicPr>
        <xdr:cNvPr id="5" name="Picture 5"/>
        <xdr:cNvPicPr preferRelativeResize="1">
          <a:picLocks noChangeAspect="1"/>
        </xdr:cNvPicPr>
      </xdr:nvPicPr>
      <xdr:blipFill>
        <a:blip r:embed="rId1"/>
        <a:stretch>
          <a:fillRect/>
        </a:stretch>
      </xdr:blipFill>
      <xdr:spPr>
        <a:xfrm>
          <a:off x="9525" y="35137725"/>
          <a:ext cx="1571625" cy="647700"/>
        </a:xfrm>
        <a:prstGeom prst="rect">
          <a:avLst/>
        </a:prstGeom>
        <a:noFill/>
        <a:ln w="9525" cmpd="sng">
          <a:noFill/>
        </a:ln>
      </xdr:spPr>
    </xdr:pic>
    <xdr:clientData/>
  </xdr:twoCellAnchor>
  <xdr:twoCellAnchor editAs="oneCell">
    <xdr:from>
      <xdr:col>0</xdr:col>
      <xdr:colOff>9525</xdr:colOff>
      <xdr:row>266</xdr:row>
      <xdr:rowOff>0</xdr:rowOff>
    </xdr:from>
    <xdr:to>
      <xdr:col>3</xdr:col>
      <xdr:colOff>762000</xdr:colOff>
      <xdr:row>270</xdr:row>
      <xdr:rowOff>0</xdr:rowOff>
    </xdr:to>
    <xdr:pic>
      <xdr:nvPicPr>
        <xdr:cNvPr id="6" name="Picture 6"/>
        <xdr:cNvPicPr preferRelativeResize="1">
          <a:picLocks noChangeAspect="1"/>
        </xdr:cNvPicPr>
      </xdr:nvPicPr>
      <xdr:blipFill>
        <a:blip r:embed="rId1"/>
        <a:stretch>
          <a:fillRect/>
        </a:stretch>
      </xdr:blipFill>
      <xdr:spPr>
        <a:xfrm>
          <a:off x="9525" y="43281600"/>
          <a:ext cx="15716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FCHAN\Local%20Settings\Temporary%20Internet%20Files\OLK71\Rexit%20-%20Quarterly%20Announcement%20No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long\Local%20Settings\Temporary%20Internet%20Files\OLK8\Rexit%20-%20Quarterly%20Announcement%207%20NOV%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s>
    <sheetDataSet>
      <sheetData sheetId="0">
        <row r="325">
          <cell r="G325">
            <v>3.6927189818917836</v>
          </cell>
          <cell r="I325">
            <v>3.6927189818917836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
      <sheetName val="BS"/>
      <sheetName val="StmtEquity"/>
      <sheetName val="Cashflow"/>
    </sheetNames>
    <sheetDataSet>
      <sheetData sheetId="0">
        <row r="97">
          <cell r="D97">
            <v>1515</v>
          </cell>
          <cell r="G97">
            <v>1515</v>
          </cell>
        </row>
      </sheetData>
      <sheetData sheetId="1">
        <row r="23">
          <cell r="E23">
            <v>15571</v>
          </cell>
        </row>
        <row r="24">
          <cell r="E24">
            <v>215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H52"/>
  <sheetViews>
    <sheetView tabSelected="1" workbookViewId="0" topLeftCell="A1">
      <selection activeCell="A5" sqref="A5"/>
    </sheetView>
  </sheetViews>
  <sheetFormatPr defaultColWidth="9.140625" defaultRowHeight="12.75"/>
  <cols>
    <col min="1" max="1" width="4.140625" style="2" customWidth="1"/>
    <col min="2" max="2" width="24.421875" style="2" customWidth="1"/>
    <col min="3" max="3" width="6.140625" style="2" customWidth="1"/>
    <col min="4" max="5" width="12.7109375" style="2" customWidth="1"/>
    <col min="6" max="6" width="2.140625" style="2" customWidth="1"/>
    <col min="7" max="8" width="12.7109375" style="2" customWidth="1"/>
    <col min="9" max="16384" width="9.140625" style="2" customWidth="1"/>
  </cols>
  <sheetData>
    <row r="1" ht="12.75"/>
    <row r="2" ht="12.75"/>
    <row r="3" ht="12.75"/>
    <row r="4" ht="12.75"/>
    <row r="5" spans="1:2" ht="15.75">
      <c r="A5" s="1"/>
      <c r="B5" s="38" t="s">
        <v>106</v>
      </c>
    </row>
    <row r="6" ht="12.75">
      <c r="A6" s="1"/>
    </row>
    <row r="7" ht="12.75">
      <c r="A7" s="1" t="s">
        <v>74</v>
      </c>
    </row>
    <row r="8" ht="12.75">
      <c r="A8" s="1" t="s">
        <v>14</v>
      </c>
    </row>
    <row r="9" ht="12.75">
      <c r="A9" s="2" t="s">
        <v>17</v>
      </c>
    </row>
    <row r="12" spans="4:8" ht="12.75">
      <c r="D12" s="44" t="s">
        <v>0</v>
      </c>
      <c r="E12" s="44"/>
      <c r="G12" s="44" t="s">
        <v>1</v>
      </c>
      <c r="H12" s="44"/>
    </row>
    <row r="13" spans="4:8" ht="12.75">
      <c r="D13" s="3"/>
      <c r="E13" s="4" t="s">
        <v>6</v>
      </c>
      <c r="F13" s="3"/>
      <c r="G13" s="3"/>
      <c r="H13" s="4" t="s">
        <v>6</v>
      </c>
    </row>
    <row r="14" spans="4:8" ht="12.75">
      <c r="D14" s="4" t="s">
        <v>2</v>
      </c>
      <c r="E14" s="4" t="s">
        <v>3</v>
      </c>
      <c r="F14" s="3"/>
      <c r="G14" s="4" t="s">
        <v>2</v>
      </c>
      <c r="H14" s="4" t="s">
        <v>3</v>
      </c>
    </row>
    <row r="15" spans="4:8" ht="12.75">
      <c r="D15" s="4" t="s">
        <v>3</v>
      </c>
      <c r="E15" s="4" t="s">
        <v>7</v>
      </c>
      <c r="F15" s="3"/>
      <c r="G15" s="4" t="s">
        <v>3</v>
      </c>
      <c r="H15" s="4" t="s">
        <v>7</v>
      </c>
    </row>
    <row r="16" spans="4:8" ht="12.75">
      <c r="D16" s="4" t="s">
        <v>4</v>
      </c>
      <c r="E16" s="4" t="s">
        <v>4</v>
      </c>
      <c r="F16" s="3"/>
      <c r="G16" s="4" t="s">
        <v>9</v>
      </c>
      <c r="H16" s="4" t="s">
        <v>10</v>
      </c>
    </row>
    <row r="17" spans="4:8" ht="12.75">
      <c r="D17" s="4"/>
      <c r="E17" s="4"/>
      <c r="F17" s="3"/>
      <c r="G17" s="4"/>
      <c r="H17" s="4"/>
    </row>
    <row r="18" spans="4:8" ht="12.75">
      <c r="D18" s="5" t="s">
        <v>5</v>
      </c>
      <c r="E18" s="5" t="s">
        <v>8</v>
      </c>
      <c r="F18" s="3"/>
      <c r="G18" s="5" t="s">
        <v>5</v>
      </c>
      <c r="H18" s="5" t="s">
        <v>8</v>
      </c>
    </row>
    <row r="19" spans="3:8" ht="12.75">
      <c r="C19" s="1" t="s">
        <v>27</v>
      </c>
      <c r="D19" s="5" t="s">
        <v>11</v>
      </c>
      <c r="E19" s="5" t="s">
        <v>11</v>
      </c>
      <c r="G19" s="5" t="s">
        <v>11</v>
      </c>
      <c r="H19" s="5" t="s">
        <v>11</v>
      </c>
    </row>
    <row r="21" spans="1:8" ht="12.75">
      <c r="A21" s="2" t="s">
        <v>12</v>
      </c>
      <c r="D21" s="10">
        <v>3062</v>
      </c>
      <c r="E21" s="3" t="s">
        <v>15</v>
      </c>
      <c r="G21" s="10">
        <v>3062</v>
      </c>
      <c r="H21" s="3" t="s">
        <v>15</v>
      </c>
    </row>
    <row r="22" spans="4:8" ht="12.75">
      <c r="D22" s="39"/>
      <c r="E22" s="40"/>
      <c r="F22" s="41"/>
      <c r="G22" s="39"/>
      <c r="H22" s="9"/>
    </row>
    <row r="23" spans="1:8" ht="12.75">
      <c r="A23" s="2" t="s">
        <v>18</v>
      </c>
      <c r="D23" s="39">
        <v>-1135</v>
      </c>
      <c r="E23" s="42" t="s">
        <v>15</v>
      </c>
      <c r="F23" s="41"/>
      <c r="G23" s="39">
        <v>-1135</v>
      </c>
      <c r="H23" s="3" t="s">
        <v>15</v>
      </c>
    </row>
    <row r="24" spans="4:8" ht="12.75">
      <c r="D24" s="32"/>
      <c r="E24" s="43"/>
      <c r="F24" s="41"/>
      <c r="G24" s="32"/>
      <c r="H24" s="27"/>
    </row>
    <row r="25" spans="1:8" ht="12.75">
      <c r="A25" s="2" t="s">
        <v>19</v>
      </c>
      <c r="D25" s="39">
        <f>SUM(D21:D24)</f>
        <v>1927</v>
      </c>
      <c r="E25" s="42" t="s">
        <v>15</v>
      </c>
      <c r="F25" s="41"/>
      <c r="G25" s="39">
        <f>SUM(G21:G24)</f>
        <v>1927</v>
      </c>
      <c r="H25" s="3" t="s">
        <v>15</v>
      </c>
    </row>
    <row r="26" spans="4:8" ht="12.75">
      <c r="D26" s="39"/>
      <c r="E26" s="40"/>
      <c r="F26" s="41"/>
      <c r="G26" s="39"/>
      <c r="H26" s="9"/>
    </row>
    <row r="27" spans="1:8" ht="12.75">
      <c r="A27" s="2" t="s">
        <v>20</v>
      </c>
      <c r="D27" s="39">
        <v>33</v>
      </c>
      <c r="E27" s="42" t="s">
        <v>15</v>
      </c>
      <c r="F27" s="41"/>
      <c r="G27" s="39">
        <v>33</v>
      </c>
      <c r="H27" s="3" t="s">
        <v>15</v>
      </c>
    </row>
    <row r="28" spans="4:8" ht="12.75">
      <c r="D28" s="39"/>
      <c r="E28" s="40"/>
      <c r="F28" s="41"/>
      <c r="G28" s="39"/>
      <c r="H28" s="9"/>
    </row>
    <row r="29" spans="1:8" ht="12.75">
      <c r="A29" s="2" t="s">
        <v>21</v>
      </c>
      <c r="D29" s="39">
        <v>-392</v>
      </c>
      <c r="E29" s="42" t="s">
        <v>15</v>
      </c>
      <c r="F29" s="41"/>
      <c r="G29" s="39">
        <v>-392</v>
      </c>
      <c r="H29" s="3" t="s">
        <v>15</v>
      </c>
    </row>
    <row r="30" spans="4:8" ht="12.75">
      <c r="D30" s="32"/>
      <c r="E30" s="43"/>
      <c r="F30" s="41"/>
      <c r="G30" s="32"/>
      <c r="H30" s="27"/>
    </row>
    <row r="31" spans="1:8" ht="12.75">
      <c r="A31" s="1" t="s">
        <v>22</v>
      </c>
      <c r="D31" s="10">
        <f>SUM(D25:D30)</f>
        <v>1568</v>
      </c>
      <c r="E31" s="3" t="s">
        <v>15</v>
      </c>
      <c r="G31" s="10">
        <f>SUM(G25:G30)</f>
        <v>1568</v>
      </c>
      <c r="H31" s="3" t="s">
        <v>15</v>
      </c>
    </row>
    <row r="32" spans="4:8" ht="12.75">
      <c r="D32" s="10"/>
      <c r="E32" s="9"/>
      <c r="G32" s="10"/>
      <c r="H32" s="9"/>
    </row>
    <row r="33" spans="1:8" ht="12.75">
      <c r="A33" s="2" t="s">
        <v>23</v>
      </c>
      <c r="D33" s="10">
        <v>-7</v>
      </c>
      <c r="E33" s="3" t="s">
        <v>15</v>
      </c>
      <c r="G33" s="10">
        <v>-7</v>
      </c>
      <c r="H33" s="3" t="s">
        <v>15</v>
      </c>
    </row>
    <row r="34" spans="4:8" ht="12.75">
      <c r="D34" s="10"/>
      <c r="E34" s="3"/>
      <c r="G34" s="10"/>
      <c r="H34" s="3"/>
    </row>
    <row r="35" spans="1:8" ht="12.75">
      <c r="A35" s="2" t="s">
        <v>101</v>
      </c>
      <c r="D35" s="10">
        <v>-9</v>
      </c>
      <c r="E35" s="3" t="s">
        <v>15</v>
      </c>
      <c r="G35" s="10">
        <v>-9</v>
      </c>
      <c r="H35" s="3" t="s">
        <v>15</v>
      </c>
    </row>
    <row r="36" spans="4:8" ht="12.75">
      <c r="D36" s="11"/>
      <c r="E36" s="27"/>
      <c r="G36" s="11"/>
      <c r="H36" s="27"/>
    </row>
    <row r="37" spans="1:8" ht="12.75" customHeight="1">
      <c r="A37" s="1" t="s">
        <v>24</v>
      </c>
      <c r="D37" s="10">
        <f>SUM(D31:D36)</f>
        <v>1552</v>
      </c>
      <c r="E37" s="3" t="s">
        <v>15</v>
      </c>
      <c r="G37" s="10">
        <f>SUM(G31:G36)</f>
        <v>1552</v>
      </c>
      <c r="H37" s="3" t="s">
        <v>15</v>
      </c>
    </row>
    <row r="38" spans="4:8" ht="12.75">
      <c r="D38" s="10"/>
      <c r="E38" s="9"/>
      <c r="G38" s="10"/>
      <c r="H38" s="9"/>
    </row>
    <row r="39" spans="1:8" ht="12.75">
      <c r="A39" s="2" t="s">
        <v>25</v>
      </c>
      <c r="C39" s="2" t="s">
        <v>28</v>
      </c>
      <c r="D39" s="10">
        <v>-37</v>
      </c>
      <c r="E39" s="3" t="s">
        <v>15</v>
      </c>
      <c r="G39" s="10">
        <v>-37</v>
      </c>
      <c r="H39" s="3" t="s">
        <v>15</v>
      </c>
    </row>
    <row r="40" spans="4:8" ht="12.75" customHeight="1">
      <c r="D40" s="11"/>
      <c r="E40" s="27"/>
      <c r="G40" s="11"/>
      <c r="H40" s="27"/>
    </row>
    <row r="41" spans="1:8" ht="13.5" thickBot="1">
      <c r="A41" s="1" t="s">
        <v>26</v>
      </c>
      <c r="D41" s="12">
        <f>SUM(D37:D40)</f>
        <v>1515</v>
      </c>
      <c r="E41" s="28" t="s">
        <v>15</v>
      </c>
      <c r="G41" s="12">
        <f>SUM(G37:G40)</f>
        <v>1515</v>
      </c>
      <c r="H41" s="28" t="s">
        <v>15</v>
      </c>
    </row>
    <row r="42" spans="4:8" ht="12.75">
      <c r="D42" s="10"/>
      <c r="E42" s="9"/>
      <c r="H42" s="9"/>
    </row>
    <row r="43" spans="4:8" ht="12.75">
      <c r="D43" s="10"/>
      <c r="E43" s="9"/>
      <c r="H43" s="9"/>
    </row>
    <row r="44" spans="1:8" ht="13.5" thickBot="1">
      <c r="A44" s="1" t="s">
        <v>13</v>
      </c>
      <c r="C44" s="2" t="s">
        <v>29</v>
      </c>
      <c r="D44" s="25">
        <f>'[1]Notes'!$G$325</f>
        <v>3.6927189818917836</v>
      </c>
      <c r="E44" s="26" t="s">
        <v>15</v>
      </c>
      <c r="G44" s="25">
        <f>'[1]Notes'!$I$325</f>
        <v>3.6927189818917836</v>
      </c>
      <c r="H44" s="26" t="s">
        <v>15</v>
      </c>
    </row>
    <row r="45" ht="12.75">
      <c r="D45" s="10"/>
    </row>
    <row r="46" ht="12.75">
      <c r="D46" s="10"/>
    </row>
    <row r="47" spans="1:4" ht="12.75">
      <c r="A47" s="1" t="s">
        <v>30</v>
      </c>
      <c r="D47" s="10"/>
    </row>
    <row r="48" spans="1:8" ht="12.75">
      <c r="A48" s="45" t="s">
        <v>78</v>
      </c>
      <c r="B48" s="45"/>
      <c r="C48" s="45"/>
      <c r="D48" s="45"/>
      <c r="E48" s="45"/>
      <c r="F48" s="45"/>
      <c r="G48" s="45"/>
      <c r="H48" s="45"/>
    </row>
    <row r="49" spans="1:8" ht="12.75">
      <c r="A49" s="45"/>
      <c r="B49" s="45"/>
      <c r="C49" s="45"/>
      <c r="D49" s="45"/>
      <c r="E49" s="45"/>
      <c r="F49" s="45"/>
      <c r="G49" s="45"/>
      <c r="H49" s="45"/>
    </row>
    <row r="52" ht="12.75">
      <c r="A52" s="2" t="s">
        <v>31</v>
      </c>
    </row>
  </sheetData>
  <mergeCells count="3">
    <mergeCell ref="D12:E12"/>
    <mergeCell ref="G12:H12"/>
    <mergeCell ref="A48:H49"/>
  </mergeCells>
  <printOptions/>
  <pageMargins left="0.75" right="0.75" top="1" bottom="0.63" header="0.5" footer="0.5"/>
  <pageSetup firstPageNumber="1" useFirstPageNumber="1" horizontalDpi="300" verticalDpi="300" orientation="portrait" paperSize="9"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G56"/>
  <sheetViews>
    <sheetView workbookViewId="0" topLeftCell="A1">
      <selection activeCell="A5" sqref="A5"/>
    </sheetView>
  </sheetViews>
  <sheetFormatPr defaultColWidth="9.140625" defaultRowHeight="12.75"/>
  <cols>
    <col min="1" max="1" width="3.8515625" style="2" customWidth="1"/>
    <col min="2" max="2" width="44.7109375" style="2" customWidth="1"/>
    <col min="3" max="3" width="6.140625" style="2" customWidth="1"/>
    <col min="4" max="4" width="4.140625" style="2" customWidth="1"/>
    <col min="5" max="5" width="12.7109375" style="2" customWidth="1"/>
    <col min="6" max="6" width="3.28125" style="2" customWidth="1"/>
    <col min="7" max="7" width="12.7109375" style="2" customWidth="1"/>
    <col min="8" max="16384" width="9.140625" style="2" customWidth="1"/>
  </cols>
  <sheetData>
    <row r="1" ht="12.75"/>
    <row r="2" ht="12.75"/>
    <row r="3" ht="12.75"/>
    <row r="4" ht="12.75"/>
    <row r="5" spans="1:3" ht="15.75">
      <c r="A5" s="1"/>
      <c r="B5" s="38" t="s">
        <v>106</v>
      </c>
      <c r="C5" s="1"/>
    </row>
    <row r="7" spans="1:3" ht="12.75">
      <c r="A7" s="1" t="s">
        <v>75</v>
      </c>
      <c r="C7" s="1"/>
    </row>
    <row r="8" spans="1:3" ht="12.75">
      <c r="A8" s="1" t="s">
        <v>14</v>
      </c>
      <c r="C8" s="1"/>
    </row>
    <row r="9" spans="1:3" ht="12.75">
      <c r="A9" s="2" t="s">
        <v>17</v>
      </c>
      <c r="C9" s="1"/>
    </row>
    <row r="10" ht="12.75">
      <c r="C10" s="1"/>
    </row>
    <row r="11" spans="1:3" ht="12.75">
      <c r="A11" s="1"/>
      <c r="C11" s="1"/>
    </row>
    <row r="12" spans="4:7" ht="12.75">
      <c r="D12" s="3"/>
      <c r="E12" s="5" t="s">
        <v>5</v>
      </c>
      <c r="F12" s="5"/>
      <c r="G12" s="5" t="s">
        <v>16</v>
      </c>
    </row>
    <row r="13" spans="3:7" ht="12.75">
      <c r="C13" s="1" t="s">
        <v>27</v>
      </c>
      <c r="E13" s="5" t="s">
        <v>11</v>
      </c>
      <c r="F13" s="5"/>
      <c r="G13" s="5" t="s">
        <v>11</v>
      </c>
    </row>
    <row r="15" spans="1:7" ht="12.75">
      <c r="A15" s="1" t="s">
        <v>33</v>
      </c>
      <c r="E15" s="15"/>
      <c r="F15" s="15"/>
      <c r="G15" s="16"/>
    </row>
    <row r="16" spans="1:7" ht="12.75">
      <c r="A16" s="2" t="s">
        <v>34</v>
      </c>
      <c r="E16" s="15">
        <v>4296</v>
      </c>
      <c r="F16" s="15"/>
      <c r="G16" s="16" t="s">
        <v>15</v>
      </c>
    </row>
    <row r="17" spans="1:7" ht="12.75">
      <c r="A17" s="2" t="s">
        <v>35</v>
      </c>
      <c r="E17" s="15">
        <v>1491</v>
      </c>
      <c r="F17" s="15"/>
      <c r="G17" s="16" t="s">
        <v>15</v>
      </c>
    </row>
    <row r="18" spans="1:7" ht="12.75">
      <c r="A18" s="6"/>
      <c r="E18" s="15"/>
      <c r="F18" s="15"/>
      <c r="G18" s="16"/>
    </row>
    <row r="19" spans="1:7" ht="12.75">
      <c r="A19" s="1" t="s">
        <v>36</v>
      </c>
      <c r="E19" s="15"/>
      <c r="F19" s="15"/>
      <c r="G19" s="16"/>
    </row>
    <row r="20" spans="1:7" ht="12.75">
      <c r="A20" s="2" t="s">
        <v>37</v>
      </c>
      <c r="E20" s="15">
        <v>648</v>
      </c>
      <c r="F20" s="15"/>
      <c r="G20" s="16" t="s">
        <v>15</v>
      </c>
    </row>
    <row r="21" spans="1:7" ht="12.75">
      <c r="A21" s="2" t="s">
        <v>38</v>
      </c>
      <c r="E21" s="15">
        <v>875</v>
      </c>
      <c r="F21" s="15"/>
      <c r="G21" s="16" t="s">
        <v>15</v>
      </c>
    </row>
    <row r="22" spans="1:7" ht="12.75">
      <c r="A22" s="2" t="s">
        <v>39</v>
      </c>
      <c r="D22" s="5"/>
      <c r="E22" s="29">
        <v>346</v>
      </c>
      <c r="F22" s="17"/>
      <c r="G22" s="16" t="s">
        <v>15</v>
      </c>
    </row>
    <row r="23" spans="1:7" ht="12.75">
      <c r="A23" s="2" t="s">
        <v>40</v>
      </c>
      <c r="E23" s="15">
        <v>15571</v>
      </c>
      <c r="F23" s="15"/>
      <c r="G23" s="16" t="s">
        <v>15</v>
      </c>
    </row>
    <row r="24" spans="1:7" ht="12.75">
      <c r="A24" s="2" t="s">
        <v>41</v>
      </c>
      <c r="E24" s="15">
        <v>215</v>
      </c>
      <c r="F24" s="15"/>
      <c r="G24" s="16" t="s">
        <v>15</v>
      </c>
    </row>
    <row r="25" spans="5:7" ht="12.75">
      <c r="E25" s="18">
        <f>SUM(E20:E24)</f>
        <v>17655</v>
      </c>
      <c r="F25" s="15"/>
      <c r="G25" s="23" t="s">
        <v>15</v>
      </c>
    </row>
    <row r="26" spans="5:7" ht="12.75">
      <c r="E26" s="15"/>
      <c r="F26" s="15"/>
      <c r="G26" s="15"/>
    </row>
    <row r="27" spans="1:7" ht="12.75">
      <c r="A27" s="1" t="s">
        <v>42</v>
      </c>
      <c r="E27" s="15"/>
      <c r="F27" s="15"/>
      <c r="G27" s="15"/>
    </row>
    <row r="28" spans="1:7" ht="12.75">
      <c r="A28" s="2" t="s">
        <v>43</v>
      </c>
      <c r="E28" s="15">
        <v>454</v>
      </c>
      <c r="F28" s="15"/>
      <c r="G28" s="16" t="s">
        <v>15</v>
      </c>
    </row>
    <row r="29" spans="1:7" ht="12.75">
      <c r="A29" s="2" t="s">
        <v>44</v>
      </c>
      <c r="E29" s="15">
        <v>995</v>
      </c>
      <c r="F29" s="15"/>
      <c r="G29" s="16" t="s">
        <v>15</v>
      </c>
    </row>
    <row r="30" spans="1:7" ht="12.75">
      <c r="A30" s="2" t="s">
        <v>45</v>
      </c>
      <c r="E30" s="30">
        <v>3436</v>
      </c>
      <c r="F30" s="15"/>
      <c r="G30" s="16" t="s">
        <v>15</v>
      </c>
    </row>
    <row r="31" spans="1:7" ht="12.75">
      <c r="A31" s="2" t="s">
        <v>46</v>
      </c>
      <c r="E31" s="30">
        <v>81</v>
      </c>
      <c r="F31" s="15"/>
      <c r="G31" s="16" t="s">
        <v>15</v>
      </c>
    </row>
    <row r="32" spans="1:7" ht="12.75">
      <c r="A32" s="2" t="s">
        <v>47</v>
      </c>
      <c r="E32" s="15">
        <v>10</v>
      </c>
      <c r="F32" s="15"/>
      <c r="G32" s="16" t="s">
        <v>15</v>
      </c>
    </row>
    <row r="33" spans="5:7" ht="12.75">
      <c r="E33" s="18">
        <f>SUM(E28:E32)</f>
        <v>4976</v>
      </c>
      <c r="F33" s="15"/>
      <c r="G33" s="23" t="s">
        <v>15</v>
      </c>
    </row>
    <row r="34" spans="5:7" ht="12.75">
      <c r="E34" s="15"/>
      <c r="F34" s="15"/>
      <c r="G34" s="15"/>
    </row>
    <row r="35" spans="1:7" ht="12.75">
      <c r="A35" s="1" t="s">
        <v>56</v>
      </c>
      <c r="E35" s="15">
        <f>E25-E33</f>
        <v>12679</v>
      </c>
      <c r="F35" s="15"/>
      <c r="G35" s="16" t="s">
        <v>15</v>
      </c>
    </row>
    <row r="36" spans="1:7" ht="13.5" thickBot="1">
      <c r="A36" s="1"/>
      <c r="E36" s="12">
        <f>E35+E16+E17</f>
        <v>18466</v>
      </c>
      <c r="F36" s="15"/>
      <c r="G36" s="22" t="s">
        <v>15</v>
      </c>
    </row>
    <row r="37" spans="5:7" ht="12.75">
      <c r="E37" s="15"/>
      <c r="F37" s="15"/>
      <c r="G37" s="15"/>
    </row>
    <row r="38" spans="1:7" ht="12.75">
      <c r="A38" s="1" t="s">
        <v>48</v>
      </c>
      <c r="E38" s="15"/>
      <c r="F38" s="15"/>
      <c r="G38" s="15"/>
    </row>
    <row r="39" spans="1:7" ht="12.75">
      <c r="A39" s="2" t="s">
        <v>49</v>
      </c>
      <c r="E39" s="15">
        <v>12308</v>
      </c>
      <c r="F39" s="15"/>
      <c r="G39" s="16" t="s">
        <v>15</v>
      </c>
    </row>
    <row r="40" spans="1:7" ht="12.75">
      <c r="A40" s="2" t="s">
        <v>50</v>
      </c>
      <c r="E40" s="15">
        <v>3120</v>
      </c>
      <c r="F40" s="15"/>
      <c r="G40" s="16" t="s">
        <v>15</v>
      </c>
    </row>
    <row r="41" spans="1:7" ht="12.75">
      <c r="A41" s="2" t="s">
        <v>51</v>
      </c>
      <c r="E41" s="15">
        <v>1509</v>
      </c>
      <c r="F41" s="15"/>
      <c r="G41" s="21" t="s">
        <v>15</v>
      </c>
    </row>
    <row r="42" spans="1:7" ht="12.75">
      <c r="A42" s="2" t="s">
        <v>52</v>
      </c>
      <c r="E42" s="19">
        <f>SUM(E39:E41)</f>
        <v>16937</v>
      </c>
      <c r="F42" s="15"/>
      <c r="G42" s="16" t="s">
        <v>15</v>
      </c>
    </row>
    <row r="43" spans="5:7" ht="12.75">
      <c r="E43" s="15"/>
      <c r="F43" s="15"/>
      <c r="G43" s="15"/>
    </row>
    <row r="44" spans="1:7" ht="12.75">
      <c r="A44" s="1" t="s">
        <v>53</v>
      </c>
      <c r="E44" s="15"/>
      <c r="F44" s="15"/>
      <c r="G44" s="15"/>
    </row>
    <row r="45" spans="1:7" ht="12.75">
      <c r="A45" s="2" t="s">
        <v>54</v>
      </c>
      <c r="E45" s="15">
        <v>1242</v>
      </c>
      <c r="F45" s="15"/>
      <c r="G45" s="16" t="s">
        <v>15</v>
      </c>
    </row>
    <row r="46" spans="1:7" ht="12.75">
      <c r="A46" s="2" t="s">
        <v>55</v>
      </c>
      <c r="E46" s="15">
        <v>287</v>
      </c>
      <c r="F46" s="15"/>
      <c r="G46" s="16" t="s">
        <v>15</v>
      </c>
    </row>
    <row r="47" spans="5:7" ht="13.5" thickBot="1">
      <c r="E47" s="12">
        <f>SUM(E42:E46)</f>
        <v>18466</v>
      </c>
      <c r="F47" s="10"/>
      <c r="G47" s="22" t="s">
        <v>15</v>
      </c>
    </row>
    <row r="48" spans="5:7" ht="12.75">
      <c r="E48" s="10"/>
      <c r="F48" s="10"/>
      <c r="G48" s="10"/>
    </row>
    <row r="49" spans="1:7" ht="12.75">
      <c r="A49" s="1" t="s">
        <v>30</v>
      </c>
      <c r="E49" s="10"/>
      <c r="F49" s="10"/>
      <c r="G49" s="10"/>
    </row>
    <row r="50" spans="1:7" ht="12.75">
      <c r="A50" s="45" t="s">
        <v>32</v>
      </c>
      <c r="B50" s="45"/>
      <c r="C50" s="45"/>
      <c r="D50" s="45"/>
      <c r="E50" s="45"/>
      <c r="F50" s="45"/>
      <c r="G50" s="45"/>
    </row>
    <row r="51" spans="1:7" ht="12.75">
      <c r="A51" s="45"/>
      <c r="B51" s="45"/>
      <c r="C51" s="45"/>
      <c r="D51" s="45"/>
      <c r="E51" s="45"/>
      <c r="F51" s="45"/>
      <c r="G51" s="45"/>
    </row>
    <row r="52" spans="1:7" ht="12.75">
      <c r="A52" s="8"/>
      <c r="B52" s="8"/>
      <c r="C52" s="8"/>
      <c r="D52" s="8"/>
      <c r="E52" s="8"/>
      <c r="F52" s="8"/>
      <c r="G52" s="8"/>
    </row>
    <row r="53" spans="1:7" ht="12.75">
      <c r="A53" s="8"/>
      <c r="B53" s="8"/>
      <c r="C53" s="8"/>
      <c r="D53" s="8"/>
      <c r="E53" s="8"/>
      <c r="F53" s="8"/>
      <c r="G53" s="8"/>
    </row>
    <row r="54" spans="1:7" ht="12.75">
      <c r="A54" s="8"/>
      <c r="B54" s="8"/>
      <c r="C54" s="8"/>
      <c r="D54" s="8"/>
      <c r="E54" s="8"/>
      <c r="F54" s="8"/>
      <c r="G54" s="8"/>
    </row>
    <row r="56" ht="12.75">
      <c r="A56" s="2" t="s">
        <v>31</v>
      </c>
    </row>
  </sheetData>
  <mergeCells count="1">
    <mergeCell ref="A50:G51"/>
  </mergeCells>
  <printOptions/>
  <pageMargins left="0.75" right="0.75" top="1" bottom="0.74" header="0.5" footer="0.5"/>
  <pageSetup firstPageNumber="2" useFirstPageNumber="1" horizontalDpi="300" verticalDpi="300" orientation="portrait" paperSize="9"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I56"/>
  <sheetViews>
    <sheetView workbookViewId="0" topLeftCell="A1">
      <selection activeCell="A5" sqref="A5"/>
    </sheetView>
  </sheetViews>
  <sheetFormatPr defaultColWidth="9.140625" defaultRowHeight="12.75"/>
  <cols>
    <col min="1" max="1" width="3.8515625" style="2" customWidth="1"/>
    <col min="2" max="2" width="27.28125" style="2" customWidth="1"/>
    <col min="3" max="3" width="11.7109375" style="2" customWidth="1"/>
    <col min="4" max="4" width="2.140625" style="2" customWidth="1"/>
    <col min="5" max="5" width="13.00390625" style="2" customWidth="1"/>
    <col min="6" max="6" width="3.28125" style="2" customWidth="1"/>
    <col min="7" max="7" width="11.421875" style="2" customWidth="1"/>
    <col min="8" max="8" width="2.140625" style="2" customWidth="1"/>
    <col min="9" max="9" width="12.7109375" style="2" customWidth="1"/>
    <col min="10" max="16384" width="9.140625" style="2" customWidth="1"/>
  </cols>
  <sheetData>
    <row r="1" ht="12.75"/>
    <row r="2" ht="12.75"/>
    <row r="3" ht="12.75"/>
    <row r="4" ht="12.75"/>
    <row r="5" spans="1:5" ht="15.75">
      <c r="A5" s="1"/>
      <c r="B5" s="38" t="s">
        <v>106</v>
      </c>
      <c r="E5" s="1"/>
    </row>
    <row r="7" spans="1:5" ht="12.75">
      <c r="A7" s="1" t="s">
        <v>76</v>
      </c>
      <c r="E7" s="1"/>
    </row>
    <row r="8" spans="1:5" ht="12.75">
      <c r="A8" s="1" t="s">
        <v>14</v>
      </c>
      <c r="E8" s="1"/>
    </row>
    <row r="9" spans="1:5" ht="12.75">
      <c r="A9" s="2" t="s">
        <v>17</v>
      </c>
      <c r="E9" s="1"/>
    </row>
    <row r="10" ht="12.75">
      <c r="E10" s="1"/>
    </row>
    <row r="11" ht="12.75">
      <c r="E11" s="1"/>
    </row>
    <row r="12" spans="5:7" ht="12.75">
      <c r="E12" s="4" t="s">
        <v>61</v>
      </c>
      <c r="G12" s="4" t="s">
        <v>60</v>
      </c>
    </row>
    <row r="13" spans="1:7" ht="12.75">
      <c r="A13" s="1"/>
      <c r="C13" s="4" t="s">
        <v>64</v>
      </c>
      <c r="E13" s="4" t="s">
        <v>62</v>
      </c>
      <c r="G13" s="4" t="s">
        <v>58</v>
      </c>
    </row>
    <row r="14" spans="3:9" ht="12.75">
      <c r="C14" s="4" t="s">
        <v>65</v>
      </c>
      <c r="E14" s="4" t="s">
        <v>63</v>
      </c>
      <c r="F14" s="3"/>
      <c r="G14" s="4" t="s">
        <v>59</v>
      </c>
      <c r="H14" s="5"/>
      <c r="I14" s="4" t="s">
        <v>57</v>
      </c>
    </row>
    <row r="15" spans="3:9" ht="12.75">
      <c r="C15" s="5" t="s">
        <v>11</v>
      </c>
      <c r="E15" s="5" t="s">
        <v>11</v>
      </c>
      <c r="G15" s="5" t="s">
        <v>11</v>
      </c>
      <c r="H15" s="5"/>
      <c r="I15" s="5" t="s">
        <v>11</v>
      </c>
    </row>
    <row r="17" spans="1:9" ht="12.75">
      <c r="A17" s="2" t="s">
        <v>67</v>
      </c>
      <c r="C17" s="7" t="s">
        <v>66</v>
      </c>
      <c r="E17" s="9">
        <v>0</v>
      </c>
      <c r="G17" s="10">
        <v>-6</v>
      </c>
      <c r="I17" s="20">
        <f>G17</f>
        <v>-6</v>
      </c>
    </row>
    <row r="18" spans="1:9" ht="12.75">
      <c r="A18" s="1"/>
      <c r="G18" s="15"/>
      <c r="H18" s="15"/>
      <c r="I18" s="16"/>
    </row>
    <row r="19" spans="1:9" ht="12.75">
      <c r="A19" s="2" t="s">
        <v>68</v>
      </c>
      <c r="G19" s="15"/>
      <c r="H19" s="15"/>
      <c r="I19" s="16"/>
    </row>
    <row r="20" spans="1:9" ht="12.75">
      <c r="A20" s="2" t="s">
        <v>69</v>
      </c>
      <c r="C20" s="10">
        <v>12308</v>
      </c>
      <c r="D20" s="10"/>
      <c r="E20" s="10">
        <v>0</v>
      </c>
      <c r="F20" s="10"/>
      <c r="G20" s="15">
        <v>0</v>
      </c>
      <c r="H20" s="15"/>
      <c r="I20" s="16">
        <f>SUM(C20:G20)</f>
        <v>12308</v>
      </c>
    </row>
    <row r="21" spans="3:9" ht="12.75">
      <c r="C21" s="10"/>
      <c r="D21" s="10"/>
      <c r="E21" s="10"/>
      <c r="F21" s="10"/>
      <c r="G21" s="15"/>
      <c r="H21" s="15"/>
      <c r="I21" s="16"/>
    </row>
    <row r="22" spans="1:9" ht="12.75">
      <c r="A22" s="2" t="s">
        <v>70</v>
      </c>
      <c r="C22" s="10"/>
      <c r="D22" s="10"/>
      <c r="E22" s="10"/>
      <c r="F22" s="10"/>
      <c r="G22" s="15"/>
      <c r="H22" s="15"/>
      <c r="I22" s="16"/>
    </row>
    <row r="23" spans="1:9" ht="12.75">
      <c r="A23" s="2" t="s">
        <v>71</v>
      </c>
      <c r="C23" s="10">
        <v>0</v>
      </c>
      <c r="D23" s="10"/>
      <c r="E23" s="10">
        <v>3120</v>
      </c>
      <c r="F23" s="10"/>
      <c r="G23" s="15">
        <v>0</v>
      </c>
      <c r="H23" s="15"/>
      <c r="I23" s="16">
        <f>SUM(C23:G23)</f>
        <v>3120</v>
      </c>
    </row>
    <row r="24" spans="3:9" ht="12.75">
      <c r="C24" s="10"/>
      <c r="D24" s="10"/>
      <c r="E24" s="10"/>
      <c r="F24" s="10"/>
      <c r="G24" s="15"/>
      <c r="H24" s="15"/>
      <c r="I24" s="16"/>
    </row>
    <row r="25" spans="1:9" ht="12.75">
      <c r="A25" s="2" t="s">
        <v>72</v>
      </c>
      <c r="C25" s="10">
        <v>0</v>
      </c>
      <c r="D25" s="10"/>
      <c r="E25" s="10">
        <v>0</v>
      </c>
      <c r="F25" s="10"/>
      <c r="G25" s="15">
        <f>'IS'!D41</f>
        <v>1515</v>
      </c>
      <c r="H25" s="15"/>
      <c r="I25" s="16">
        <f>SUM(C25:G25)</f>
        <v>1515</v>
      </c>
    </row>
    <row r="26" spans="3:9" ht="12.75">
      <c r="C26" s="10"/>
      <c r="D26" s="10"/>
      <c r="E26" s="10"/>
      <c r="F26" s="10"/>
      <c r="G26" s="15"/>
      <c r="H26" s="15"/>
      <c r="I26" s="15"/>
    </row>
    <row r="27" spans="1:9" ht="13.5" thickBot="1">
      <c r="A27" s="2" t="s">
        <v>73</v>
      </c>
      <c r="C27" s="12">
        <f>SUM(C17:C26)</f>
        <v>12308</v>
      </c>
      <c r="D27" s="12"/>
      <c r="E27" s="12">
        <f>SUM(E17:E26)</f>
        <v>3120</v>
      </c>
      <c r="F27" s="12"/>
      <c r="G27" s="12">
        <f>SUM(G17:G26)</f>
        <v>1509</v>
      </c>
      <c r="H27" s="12"/>
      <c r="I27" s="12">
        <f>SUM(I17:I26)</f>
        <v>16937</v>
      </c>
    </row>
    <row r="28" spans="7:9" ht="12.75">
      <c r="G28" s="10"/>
      <c r="H28" s="10"/>
      <c r="I28" s="10"/>
    </row>
    <row r="29" spans="7:9" ht="12.75">
      <c r="G29" s="10"/>
      <c r="H29" s="10"/>
      <c r="I29" s="10"/>
    </row>
    <row r="30" spans="1:9" ht="12.75">
      <c r="A30" s="1" t="s">
        <v>30</v>
      </c>
      <c r="G30" s="10"/>
      <c r="H30" s="10"/>
      <c r="I30" s="10"/>
    </row>
    <row r="31" spans="1:9" ht="12.75">
      <c r="A31" s="45" t="s">
        <v>224</v>
      </c>
      <c r="B31" s="45"/>
      <c r="C31" s="45"/>
      <c r="D31" s="45"/>
      <c r="E31" s="45"/>
      <c r="F31" s="45"/>
      <c r="G31" s="45"/>
      <c r="H31" s="45"/>
      <c r="I31" s="45"/>
    </row>
    <row r="32" spans="1:9" ht="12.75">
      <c r="A32" s="45"/>
      <c r="B32" s="45"/>
      <c r="C32" s="45"/>
      <c r="D32" s="45"/>
      <c r="E32" s="45"/>
      <c r="F32" s="45"/>
      <c r="G32" s="45"/>
      <c r="H32" s="45"/>
      <c r="I32" s="45"/>
    </row>
    <row r="33" spans="1:9" ht="14.25" customHeight="1">
      <c r="A33" s="45"/>
      <c r="B33" s="45"/>
      <c r="C33" s="45"/>
      <c r="D33" s="45"/>
      <c r="E33" s="45"/>
      <c r="F33" s="45"/>
      <c r="G33" s="45"/>
      <c r="H33" s="45"/>
      <c r="I33" s="45"/>
    </row>
    <row r="34" spans="1:9" ht="12.75">
      <c r="A34" s="8"/>
      <c r="B34" s="8"/>
      <c r="C34" s="8"/>
      <c r="D34" s="8"/>
      <c r="E34" s="8"/>
      <c r="F34" s="8"/>
      <c r="G34" s="8"/>
      <c r="H34" s="8"/>
      <c r="I34" s="8"/>
    </row>
    <row r="35" spans="1:9" ht="12.75">
      <c r="A35" s="8"/>
      <c r="B35" s="8"/>
      <c r="C35" s="8"/>
      <c r="D35" s="8"/>
      <c r="E35" s="8"/>
      <c r="F35" s="8"/>
      <c r="G35" s="8"/>
      <c r="H35" s="8"/>
      <c r="I35" s="8"/>
    </row>
    <row r="36" spans="1:9" ht="12.75">
      <c r="A36" s="8"/>
      <c r="B36" s="8"/>
      <c r="C36" s="8"/>
      <c r="D36" s="8"/>
      <c r="E36" s="8"/>
      <c r="F36" s="8"/>
      <c r="G36" s="8"/>
      <c r="H36" s="8"/>
      <c r="I36" s="8"/>
    </row>
    <row r="37" spans="1:9" ht="12.75">
      <c r="A37" s="8"/>
      <c r="B37" s="8"/>
      <c r="C37" s="8"/>
      <c r="D37" s="8"/>
      <c r="E37" s="8"/>
      <c r="F37" s="8"/>
      <c r="G37" s="8"/>
      <c r="H37" s="8"/>
      <c r="I37" s="8"/>
    </row>
    <row r="38" spans="1:9" ht="12.75">
      <c r="A38" s="8"/>
      <c r="B38" s="8"/>
      <c r="C38" s="8"/>
      <c r="D38" s="8"/>
      <c r="E38" s="8"/>
      <c r="F38" s="8"/>
      <c r="G38" s="8"/>
      <c r="H38" s="8"/>
      <c r="I38" s="8"/>
    </row>
    <row r="39" spans="1:9" ht="12.75">
      <c r="A39" s="8"/>
      <c r="B39" s="8"/>
      <c r="C39" s="8"/>
      <c r="D39" s="8"/>
      <c r="E39" s="8"/>
      <c r="F39" s="8"/>
      <c r="G39" s="8"/>
      <c r="H39" s="8"/>
      <c r="I39" s="8"/>
    </row>
    <row r="40" spans="1:9" ht="12.75">
      <c r="A40" s="8"/>
      <c r="B40" s="8"/>
      <c r="C40" s="8"/>
      <c r="D40" s="8"/>
      <c r="E40" s="8"/>
      <c r="F40" s="8"/>
      <c r="G40" s="8"/>
      <c r="H40" s="8"/>
      <c r="I40" s="8"/>
    </row>
    <row r="41" spans="1:9" ht="12.75">
      <c r="A41" s="8"/>
      <c r="B41" s="8"/>
      <c r="C41" s="8"/>
      <c r="D41" s="8"/>
      <c r="E41" s="8"/>
      <c r="F41" s="8"/>
      <c r="G41" s="8"/>
      <c r="H41" s="8"/>
      <c r="I41" s="8"/>
    </row>
    <row r="42" spans="1:9" ht="12.75">
      <c r="A42" s="8"/>
      <c r="B42" s="8"/>
      <c r="C42" s="8"/>
      <c r="D42" s="8"/>
      <c r="E42" s="8"/>
      <c r="F42" s="8"/>
      <c r="G42" s="8"/>
      <c r="H42" s="8"/>
      <c r="I42" s="8"/>
    </row>
    <row r="43" spans="1:9" ht="12.75">
      <c r="A43" s="8"/>
      <c r="B43" s="8"/>
      <c r="C43" s="8"/>
      <c r="D43" s="8"/>
      <c r="E43" s="8"/>
      <c r="F43" s="8"/>
      <c r="G43" s="8"/>
      <c r="H43" s="8"/>
      <c r="I43" s="8"/>
    </row>
    <row r="44" spans="1:9" ht="12.75">
      <c r="A44" s="8"/>
      <c r="B44" s="8"/>
      <c r="C44" s="8"/>
      <c r="D44" s="8"/>
      <c r="E44" s="8"/>
      <c r="F44" s="8"/>
      <c r="G44" s="8"/>
      <c r="H44" s="8"/>
      <c r="I44" s="8"/>
    </row>
    <row r="45" spans="1:9" ht="12.75">
      <c r="A45" s="8"/>
      <c r="B45" s="8"/>
      <c r="C45" s="8"/>
      <c r="D45" s="8"/>
      <c r="E45" s="8"/>
      <c r="F45" s="8"/>
      <c r="G45" s="8"/>
      <c r="H45" s="8"/>
      <c r="I45" s="8"/>
    </row>
    <row r="46" spans="1:9" ht="12.75">
      <c r="A46" s="8"/>
      <c r="B46" s="8"/>
      <c r="C46" s="8"/>
      <c r="D46" s="8"/>
      <c r="E46" s="8"/>
      <c r="F46" s="8"/>
      <c r="G46" s="8"/>
      <c r="H46" s="8"/>
      <c r="I46" s="8"/>
    </row>
    <row r="47" spans="1:9" ht="12.75">
      <c r="A47" s="8"/>
      <c r="B47" s="8"/>
      <c r="C47" s="8"/>
      <c r="D47" s="8"/>
      <c r="E47" s="8"/>
      <c r="F47" s="8"/>
      <c r="G47" s="8"/>
      <c r="H47" s="8"/>
      <c r="I47" s="8"/>
    </row>
    <row r="48" spans="1:9" ht="12.75">
      <c r="A48" s="8"/>
      <c r="B48" s="8"/>
      <c r="C48" s="8"/>
      <c r="D48" s="8"/>
      <c r="E48" s="8"/>
      <c r="F48" s="8"/>
      <c r="G48" s="8"/>
      <c r="H48" s="8"/>
      <c r="I48" s="8"/>
    </row>
    <row r="49" spans="1:9" ht="12.75">
      <c r="A49" s="8"/>
      <c r="B49" s="8"/>
      <c r="C49" s="8"/>
      <c r="D49" s="8"/>
      <c r="E49" s="8"/>
      <c r="F49" s="8"/>
      <c r="G49" s="8"/>
      <c r="H49" s="8"/>
      <c r="I49" s="8"/>
    </row>
    <row r="50" spans="1:9" ht="12.75">
      <c r="A50" s="8"/>
      <c r="B50" s="8"/>
      <c r="C50" s="8"/>
      <c r="D50" s="8"/>
      <c r="E50" s="8"/>
      <c r="F50" s="8"/>
      <c r="G50" s="8"/>
      <c r="H50" s="8"/>
      <c r="I50" s="8"/>
    </row>
    <row r="51" spans="1:9" ht="12.75">
      <c r="A51" s="8"/>
      <c r="B51" s="8"/>
      <c r="C51" s="8"/>
      <c r="D51" s="8"/>
      <c r="E51" s="8"/>
      <c r="F51" s="8"/>
      <c r="G51" s="8"/>
      <c r="H51" s="8"/>
      <c r="I51" s="8"/>
    </row>
    <row r="52" spans="1:9" ht="12.75">
      <c r="A52" s="8"/>
      <c r="B52" s="8"/>
      <c r="C52" s="8"/>
      <c r="D52" s="8"/>
      <c r="E52" s="8"/>
      <c r="F52" s="8"/>
      <c r="G52" s="8"/>
      <c r="H52" s="8"/>
      <c r="I52" s="8"/>
    </row>
    <row r="53" spans="1:9" ht="12.75">
      <c r="A53" s="8"/>
      <c r="B53" s="8"/>
      <c r="C53" s="8"/>
      <c r="D53" s="8"/>
      <c r="E53" s="8"/>
      <c r="F53" s="8"/>
      <c r="G53" s="8"/>
      <c r="H53" s="8"/>
      <c r="I53" s="8"/>
    </row>
    <row r="54" spans="1:9" ht="12.75">
      <c r="A54" s="8"/>
      <c r="B54" s="8"/>
      <c r="C54" s="8"/>
      <c r="D54" s="8"/>
      <c r="E54" s="8"/>
      <c r="F54" s="8"/>
      <c r="G54" s="8"/>
      <c r="H54" s="8"/>
      <c r="I54" s="8"/>
    </row>
    <row r="56" ht="12.75">
      <c r="A56" s="2" t="s">
        <v>31</v>
      </c>
    </row>
  </sheetData>
  <mergeCells count="1">
    <mergeCell ref="A31:I33"/>
  </mergeCells>
  <printOptions/>
  <pageMargins left="0.75" right="0.75" top="1" bottom="0.62" header="0.5" footer="0.5"/>
  <pageSetup firstPageNumber="3" useFirstPageNumber="1" horizontalDpi="300" verticalDpi="300" orientation="portrait" paperSize="9"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dimension ref="A5:G57"/>
  <sheetViews>
    <sheetView workbookViewId="0" topLeftCell="A1">
      <selection activeCell="A5" sqref="A5"/>
    </sheetView>
  </sheetViews>
  <sheetFormatPr defaultColWidth="9.140625" defaultRowHeight="12.75"/>
  <cols>
    <col min="1" max="1" width="3.8515625" style="2" customWidth="1"/>
    <col min="2" max="2" width="44.421875" style="2" customWidth="1"/>
    <col min="3" max="3" width="6.140625" style="2" customWidth="1"/>
    <col min="4" max="4" width="4.140625" style="2" customWidth="1"/>
    <col min="5" max="5" width="12.7109375" style="2" customWidth="1"/>
    <col min="6" max="6" width="3.28125" style="2" customWidth="1"/>
    <col min="7" max="7" width="12.7109375" style="2" customWidth="1"/>
    <col min="8" max="16384" width="9.140625" style="2" customWidth="1"/>
  </cols>
  <sheetData>
    <row r="1" ht="12.75"/>
    <row r="2" ht="12.75"/>
    <row r="3" ht="12.75"/>
    <row r="4" ht="12.75"/>
    <row r="5" spans="1:3" ht="15.75">
      <c r="A5" s="1"/>
      <c r="B5" s="38" t="s">
        <v>106</v>
      </c>
      <c r="C5" s="1"/>
    </row>
    <row r="7" spans="1:3" ht="12.75">
      <c r="A7" s="1" t="s">
        <v>77</v>
      </c>
      <c r="C7" s="1"/>
    </row>
    <row r="8" spans="1:3" ht="12.75">
      <c r="A8" s="1" t="s">
        <v>14</v>
      </c>
      <c r="C8" s="1"/>
    </row>
    <row r="9" spans="1:3" ht="12.75">
      <c r="A9" s="2" t="s">
        <v>17</v>
      </c>
      <c r="C9" s="1"/>
    </row>
    <row r="10" ht="12.75">
      <c r="C10" s="1"/>
    </row>
    <row r="11" ht="9.75" customHeight="1">
      <c r="C11" s="1"/>
    </row>
    <row r="12" spans="3:7" ht="12.75">
      <c r="C12" s="1"/>
      <c r="E12" s="4" t="s">
        <v>2</v>
      </c>
      <c r="G12" s="4" t="s">
        <v>2</v>
      </c>
    </row>
    <row r="13" spans="1:7" ht="12.75">
      <c r="A13" s="1"/>
      <c r="C13" s="1"/>
      <c r="E13" s="4" t="s">
        <v>3</v>
      </c>
      <c r="G13" s="4" t="s">
        <v>3</v>
      </c>
    </row>
    <row r="14" spans="1:7" ht="12.75">
      <c r="A14" s="1"/>
      <c r="C14" s="1"/>
      <c r="E14" s="4" t="s">
        <v>4</v>
      </c>
      <c r="G14" s="4" t="s">
        <v>9</v>
      </c>
    </row>
    <row r="15" spans="1:5" ht="12.75">
      <c r="A15" s="1"/>
      <c r="C15" s="1"/>
      <c r="E15" s="4"/>
    </row>
    <row r="16" spans="4:7" ht="12.75">
      <c r="D16" s="3"/>
      <c r="E16" s="5" t="s">
        <v>5</v>
      </c>
      <c r="F16" s="5"/>
      <c r="G16" s="5" t="s">
        <v>5</v>
      </c>
    </row>
    <row r="17" spans="3:7" ht="12.75">
      <c r="C17" s="1" t="s">
        <v>27</v>
      </c>
      <c r="E17" s="5" t="s">
        <v>11</v>
      </c>
      <c r="F17" s="5"/>
      <c r="G17" s="5" t="s">
        <v>11</v>
      </c>
    </row>
    <row r="18" spans="1:7" ht="12.75">
      <c r="A18" s="24" t="s">
        <v>90</v>
      </c>
      <c r="B18" s="13"/>
      <c r="C18" s="13"/>
      <c r="D18" s="13"/>
      <c r="E18" s="15"/>
      <c r="F18" s="15"/>
      <c r="G18" s="16"/>
    </row>
    <row r="19" spans="1:7" ht="12.75">
      <c r="A19" s="13" t="s">
        <v>24</v>
      </c>
      <c r="B19" s="13"/>
      <c r="C19" s="13"/>
      <c r="D19" s="13"/>
      <c r="E19" s="15">
        <f>'IS'!D37</f>
        <v>1552</v>
      </c>
      <c r="F19" s="15"/>
      <c r="G19" s="16">
        <f>'IS'!G37</f>
        <v>1552</v>
      </c>
    </row>
    <row r="20" spans="1:7" ht="12.75">
      <c r="A20" s="13" t="s">
        <v>79</v>
      </c>
      <c r="B20" s="13"/>
      <c r="C20" s="13"/>
      <c r="D20" s="13"/>
      <c r="E20" s="30"/>
      <c r="F20" s="30"/>
      <c r="G20" s="31"/>
    </row>
    <row r="21" spans="1:7" ht="12.75">
      <c r="A21" s="13"/>
      <c r="B21" s="13" t="s">
        <v>80</v>
      </c>
      <c r="C21" s="13"/>
      <c r="D21" s="13"/>
      <c r="E21" s="30">
        <v>55</v>
      </c>
      <c r="F21" s="30"/>
      <c r="G21" s="31">
        <v>55</v>
      </c>
    </row>
    <row r="22" spans="1:7" ht="12.75">
      <c r="A22" s="13"/>
      <c r="B22" s="13" t="s">
        <v>101</v>
      </c>
      <c r="C22" s="13"/>
      <c r="D22" s="13"/>
      <c r="E22" s="30">
        <f>-'IS'!D35</f>
        <v>9</v>
      </c>
      <c r="F22" s="30"/>
      <c r="G22" s="31">
        <f>E22</f>
        <v>9</v>
      </c>
    </row>
    <row r="23" spans="1:7" ht="12.75">
      <c r="A23" s="13"/>
      <c r="B23" s="13" t="s">
        <v>81</v>
      </c>
      <c r="C23" s="13"/>
      <c r="D23" s="13"/>
      <c r="E23" s="30">
        <v>7</v>
      </c>
      <c r="F23" s="30"/>
      <c r="G23" s="31">
        <v>7</v>
      </c>
    </row>
    <row r="24" spans="1:7" ht="12.75">
      <c r="A24" s="24"/>
      <c r="B24" s="2" t="s">
        <v>91</v>
      </c>
      <c r="C24" s="13"/>
      <c r="D24" s="13"/>
      <c r="E24" s="32">
        <v>-33</v>
      </c>
      <c r="F24" s="30"/>
      <c r="G24" s="33">
        <v>-33</v>
      </c>
    </row>
    <row r="25" spans="1:7" ht="12.75">
      <c r="A25" s="13" t="s">
        <v>82</v>
      </c>
      <c r="B25" s="13"/>
      <c r="C25" s="13"/>
      <c r="D25" s="13"/>
      <c r="E25" s="30">
        <f>SUM(E19:E24)</f>
        <v>1590</v>
      </c>
      <c r="F25" s="30"/>
      <c r="G25" s="30">
        <f>SUM(G19:G24)</f>
        <v>1590</v>
      </c>
    </row>
    <row r="26" spans="1:7" ht="12.75">
      <c r="A26" s="13"/>
      <c r="B26" s="13" t="s">
        <v>83</v>
      </c>
      <c r="C26" s="13"/>
      <c r="D26" s="13"/>
      <c r="E26" s="30">
        <v>410</v>
      </c>
      <c r="F26" s="30"/>
      <c r="G26" s="31">
        <v>410</v>
      </c>
    </row>
    <row r="27" spans="1:7" ht="12.75">
      <c r="A27" s="13"/>
      <c r="B27" s="13" t="s">
        <v>84</v>
      </c>
      <c r="C27" s="13"/>
      <c r="D27" s="14"/>
      <c r="E27" s="34">
        <v>-617</v>
      </c>
      <c r="F27" s="35"/>
      <c r="G27" s="33">
        <v>-617</v>
      </c>
    </row>
    <row r="28" spans="1:7" ht="12.75">
      <c r="A28" s="13" t="s">
        <v>85</v>
      </c>
      <c r="B28" s="13"/>
      <c r="C28" s="13"/>
      <c r="D28" s="13"/>
      <c r="E28" s="30">
        <f>SUM(E25:E27)</f>
        <v>1383</v>
      </c>
      <c r="F28" s="30"/>
      <c r="G28" s="30">
        <f>SUM(G25:G27)</f>
        <v>1383</v>
      </c>
    </row>
    <row r="29" spans="1:7" ht="12.75">
      <c r="A29" s="13" t="s">
        <v>86</v>
      </c>
      <c r="B29" s="13"/>
      <c r="C29" s="13"/>
      <c r="D29" s="13"/>
      <c r="E29" s="30">
        <v>-37</v>
      </c>
      <c r="F29" s="30"/>
      <c r="G29" s="30">
        <v>-37</v>
      </c>
    </row>
    <row r="30" spans="1:7" ht="12.75">
      <c r="A30" s="13" t="s">
        <v>87</v>
      </c>
      <c r="B30" s="13"/>
      <c r="C30" s="13"/>
      <c r="D30" s="13"/>
      <c r="E30" s="30">
        <v>-7</v>
      </c>
      <c r="F30" s="30"/>
      <c r="G30" s="31">
        <v>-7</v>
      </c>
    </row>
    <row r="31" spans="1:7" ht="12.75">
      <c r="A31" s="13" t="s">
        <v>88</v>
      </c>
      <c r="B31" s="13"/>
      <c r="C31" s="13"/>
      <c r="D31" s="13"/>
      <c r="E31" s="36">
        <f>SUM(E28:E30)</f>
        <v>1339</v>
      </c>
      <c r="F31" s="30"/>
      <c r="G31" s="36">
        <f>SUM(G28:G30)</f>
        <v>1339</v>
      </c>
    </row>
    <row r="32" spans="1:7" ht="12.75">
      <c r="A32" s="24"/>
      <c r="B32" s="13"/>
      <c r="C32" s="13"/>
      <c r="D32" s="13"/>
      <c r="E32" s="30"/>
      <c r="F32" s="30"/>
      <c r="G32" s="30"/>
    </row>
    <row r="33" spans="1:7" ht="12.75">
      <c r="A33" s="24" t="s">
        <v>89</v>
      </c>
      <c r="B33" s="13"/>
      <c r="C33" s="13"/>
      <c r="D33" s="13"/>
      <c r="E33" s="30"/>
      <c r="F33" s="30"/>
      <c r="G33" s="31"/>
    </row>
    <row r="34" spans="1:7" ht="12.75">
      <c r="A34" s="13" t="s">
        <v>92</v>
      </c>
      <c r="B34" s="13"/>
      <c r="C34" s="13"/>
      <c r="D34" s="13"/>
      <c r="E34" s="30">
        <v>-104</v>
      </c>
      <c r="F34" s="30"/>
      <c r="G34" s="31">
        <v>-104</v>
      </c>
    </row>
    <row r="35" spans="1:7" ht="12.75">
      <c r="A35" s="13" t="s">
        <v>93</v>
      </c>
      <c r="B35" s="13"/>
      <c r="C35" s="13"/>
      <c r="D35" s="13"/>
      <c r="E35" s="31">
        <v>14525</v>
      </c>
      <c r="F35" s="30"/>
      <c r="G35" s="31">
        <v>14525</v>
      </c>
    </row>
    <row r="36" spans="1:7" ht="12.75">
      <c r="A36" s="13" t="s">
        <v>94</v>
      </c>
      <c r="B36" s="13"/>
      <c r="C36" s="13"/>
      <c r="D36" s="13"/>
      <c r="E36" s="30">
        <v>33</v>
      </c>
      <c r="F36" s="30"/>
      <c r="G36" s="31">
        <v>33</v>
      </c>
    </row>
    <row r="37" spans="1:7" ht="12.75">
      <c r="A37" s="13" t="s">
        <v>95</v>
      </c>
      <c r="B37" s="13"/>
      <c r="C37" s="13"/>
      <c r="D37" s="13"/>
      <c r="E37" s="36">
        <f>SUM(E34:E36)</f>
        <v>14454</v>
      </c>
      <c r="F37" s="30"/>
      <c r="G37" s="36">
        <f>SUM(G34:G36)</f>
        <v>14454</v>
      </c>
    </row>
    <row r="38" spans="1:7" ht="12.75">
      <c r="A38" s="13"/>
      <c r="B38" s="13"/>
      <c r="C38" s="13"/>
      <c r="D38" s="13"/>
      <c r="E38" s="30"/>
      <c r="F38" s="30"/>
      <c r="G38" s="31"/>
    </row>
    <row r="39" spans="1:7" ht="12.75">
      <c r="A39" s="24" t="s">
        <v>96</v>
      </c>
      <c r="B39" s="13"/>
      <c r="C39" s="13"/>
      <c r="D39" s="13"/>
      <c r="E39" s="30"/>
      <c r="F39" s="30"/>
      <c r="G39" s="30"/>
    </row>
    <row r="40" spans="1:7" ht="12.75">
      <c r="A40" s="13" t="s">
        <v>97</v>
      </c>
      <c r="B40" s="13"/>
      <c r="C40" s="13"/>
      <c r="D40" s="13"/>
      <c r="E40" s="30"/>
      <c r="F40" s="30"/>
      <c r="G40" s="31"/>
    </row>
    <row r="41" spans="2:7" ht="12.75">
      <c r="B41" s="13" t="s">
        <v>98</v>
      </c>
      <c r="C41" s="13"/>
      <c r="D41" s="13"/>
      <c r="E41" s="32">
        <v>-7</v>
      </c>
      <c r="F41" s="30"/>
      <c r="G41" s="33">
        <v>-7</v>
      </c>
    </row>
    <row r="42" spans="1:7" ht="12.75">
      <c r="A42" s="13"/>
      <c r="B42" s="13"/>
      <c r="C42" s="13"/>
      <c r="D42" s="13"/>
      <c r="E42" s="30"/>
      <c r="F42" s="30"/>
      <c r="G42" s="30"/>
    </row>
    <row r="43" spans="1:7" ht="12.75">
      <c r="A43" s="24" t="s">
        <v>99</v>
      </c>
      <c r="B43" s="13"/>
      <c r="C43" s="13"/>
      <c r="D43" s="13"/>
      <c r="E43" s="30">
        <f>E41+E37+E31</f>
        <v>15786</v>
      </c>
      <c r="F43" s="30"/>
      <c r="G43" s="30">
        <f>G41+G37+G31</f>
        <v>15786</v>
      </c>
    </row>
    <row r="44" spans="1:7" ht="9" customHeight="1">
      <c r="A44" s="13"/>
      <c r="B44" s="13"/>
      <c r="C44" s="13"/>
      <c r="D44" s="13"/>
      <c r="E44" s="30"/>
      <c r="F44" s="30"/>
      <c r="G44" s="31"/>
    </row>
    <row r="45" spans="1:7" ht="12.75">
      <c r="A45" s="24" t="s">
        <v>103</v>
      </c>
      <c r="B45" s="13"/>
      <c r="C45" s="13"/>
      <c r="D45" s="13"/>
      <c r="E45" s="30"/>
      <c r="F45" s="30"/>
      <c r="G45" s="31"/>
    </row>
    <row r="46" spans="2:7" ht="12.75">
      <c r="B46" s="24" t="s">
        <v>104</v>
      </c>
      <c r="C46" s="13"/>
      <c r="D46" s="13"/>
      <c r="E46" s="31" t="s">
        <v>66</v>
      </c>
      <c r="F46" s="30"/>
      <c r="G46" s="31" t="s">
        <v>66</v>
      </c>
    </row>
    <row r="47" spans="1:7" ht="9" customHeight="1">
      <c r="A47" s="13"/>
      <c r="B47" s="13"/>
      <c r="C47" s="13"/>
      <c r="D47" s="13"/>
      <c r="E47" s="32"/>
      <c r="F47" s="30"/>
      <c r="G47" s="33"/>
    </row>
    <row r="48" spans="1:7" ht="12.75">
      <c r="A48" s="24" t="s">
        <v>105</v>
      </c>
      <c r="B48" s="13"/>
      <c r="C48" s="13"/>
      <c r="D48" s="13"/>
      <c r="E48" s="30"/>
      <c r="F48" s="30"/>
      <c r="G48" s="31"/>
    </row>
    <row r="49" spans="2:7" ht="13.5" thickBot="1">
      <c r="B49" s="24" t="s">
        <v>104</v>
      </c>
      <c r="C49" s="13" t="s">
        <v>102</v>
      </c>
      <c r="D49" s="13"/>
      <c r="E49" s="37">
        <f>SUM(E43:E47)</f>
        <v>15786</v>
      </c>
      <c r="F49" s="30"/>
      <c r="G49" s="37">
        <f>SUM(G43:G47)</f>
        <v>15786</v>
      </c>
    </row>
    <row r="50" spans="1:7" ht="12.75" customHeight="1">
      <c r="A50" s="13"/>
      <c r="B50" s="13"/>
      <c r="C50" s="13"/>
      <c r="D50" s="13"/>
      <c r="E50" s="15"/>
      <c r="F50" s="15"/>
      <c r="G50" s="15"/>
    </row>
    <row r="51" spans="1:7" ht="12.75">
      <c r="A51" s="13" t="s">
        <v>66</v>
      </c>
      <c r="B51" s="13" t="s">
        <v>100</v>
      </c>
      <c r="C51" s="13"/>
      <c r="D51" s="13"/>
      <c r="E51" s="15"/>
      <c r="F51" s="15"/>
      <c r="G51" s="16"/>
    </row>
    <row r="52" spans="5:7" ht="12.75">
      <c r="E52" s="10"/>
      <c r="F52" s="10"/>
      <c r="G52" s="10"/>
    </row>
    <row r="53" spans="1:7" ht="12.75">
      <c r="A53" s="1" t="s">
        <v>30</v>
      </c>
      <c r="E53" s="10"/>
      <c r="F53" s="10"/>
      <c r="G53" s="10"/>
    </row>
    <row r="54" spans="1:7" ht="12.75">
      <c r="A54" s="45" t="s">
        <v>78</v>
      </c>
      <c r="B54" s="45"/>
      <c r="C54" s="45"/>
      <c r="D54" s="45"/>
      <c r="E54" s="45"/>
      <c r="F54" s="45"/>
      <c r="G54" s="45"/>
    </row>
    <row r="55" spans="1:7" ht="14.25" customHeight="1">
      <c r="A55" s="45"/>
      <c r="B55" s="45"/>
      <c r="C55" s="45"/>
      <c r="D55" s="45"/>
      <c r="E55" s="45"/>
      <c r="F55" s="45"/>
      <c r="G55" s="45"/>
    </row>
    <row r="57" ht="12.75">
      <c r="A57" s="2" t="s">
        <v>31</v>
      </c>
    </row>
  </sheetData>
  <mergeCells count="1">
    <mergeCell ref="A54:G55"/>
  </mergeCells>
  <printOptions/>
  <pageMargins left="0.75" right="0.75" top="1" bottom="0.6" header="0.5" footer="0.5"/>
  <pageSetup firstPageNumber="4" useFirstPageNumber="1" horizontalDpi="300" verticalDpi="300" orientation="portrait" paperSize="9"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J315"/>
  <sheetViews>
    <sheetView workbookViewId="0" topLeftCell="A1">
      <selection activeCell="A5" sqref="A5"/>
    </sheetView>
  </sheetViews>
  <sheetFormatPr defaultColWidth="9.140625" defaultRowHeight="12.75"/>
  <cols>
    <col min="1" max="1" width="3.8515625" style="2" customWidth="1"/>
    <col min="2" max="2" width="4.421875" style="2" customWidth="1"/>
    <col min="3" max="3" width="4.00390625" style="2" customWidth="1"/>
    <col min="4" max="4" width="36.00390625" style="2" customWidth="1"/>
    <col min="5" max="5" width="6.140625" style="2" customWidth="1"/>
    <col min="6" max="6" width="4.140625" style="2" customWidth="1"/>
    <col min="7" max="7" width="12.7109375" style="2" customWidth="1"/>
    <col min="8" max="8" width="3.28125" style="2" customWidth="1"/>
    <col min="9" max="9" width="14.57421875" style="2" customWidth="1"/>
    <col min="10" max="16384" width="9.140625" style="2" customWidth="1"/>
  </cols>
  <sheetData>
    <row r="1" ht="12.75"/>
    <row r="2" ht="12.75"/>
    <row r="3" ht="12.75"/>
    <row r="4" ht="12.75"/>
    <row r="5" spans="1:5" ht="15.75">
      <c r="A5" s="1"/>
      <c r="B5" s="38" t="s">
        <v>106</v>
      </c>
      <c r="E5" s="1"/>
    </row>
    <row r="7" spans="1:5" ht="12.75">
      <c r="A7" s="1" t="s">
        <v>107</v>
      </c>
      <c r="E7" s="1"/>
    </row>
    <row r="8" spans="1:5" ht="12.75">
      <c r="A8" s="1" t="s">
        <v>14</v>
      </c>
      <c r="E8" s="1"/>
    </row>
    <row r="9" ht="12.75">
      <c r="E9" s="1"/>
    </row>
    <row r="10" ht="12.75">
      <c r="E10" s="1"/>
    </row>
    <row r="11" spans="1:9" ht="12.75">
      <c r="A11" s="24" t="s">
        <v>108</v>
      </c>
      <c r="B11" s="24" t="s">
        <v>109</v>
      </c>
      <c r="C11" s="24"/>
      <c r="D11" s="24"/>
      <c r="E11" s="24"/>
      <c r="F11" s="13"/>
      <c r="G11" s="13"/>
      <c r="H11" s="13"/>
      <c r="I11" s="13"/>
    </row>
    <row r="12" spans="1:9" ht="12.75">
      <c r="A12" s="13"/>
      <c r="B12" s="13"/>
      <c r="C12" s="13"/>
      <c r="D12" s="13"/>
      <c r="E12" s="24"/>
      <c r="F12" s="13"/>
      <c r="G12" s="46"/>
      <c r="H12" s="13"/>
      <c r="I12" s="46"/>
    </row>
    <row r="13" spans="1:9" ht="12.75">
      <c r="A13" s="24" t="s">
        <v>110</v>
      </c>
      <c r="B13" s="24" t="s">
        <v>111</v>
      </c>
      <c r="C13" s="24"/>
      <c r="D13" s="24"/>
      <c r="E13" s="24"/>
      <c r="F13" s="13"/>
      <c r="G13" s="46"/>
      <c r="H13" s="13"/>
      <c r="I13" s="46"/>
    </row>
    <row r="14" spans="1:9" ht="12.75">
      <c r="A14" s="24"/>
      <c r="B14" s="47" t="s">
        <v>112</v>
      </c>
      <c r="C14" s="47"/>
      <c r="D14" s="47"/>
      <c r="E14" s="47"/>
      <c r="F14" s="47"/>
      <c r="G14" s="47"/>
      <c r="H14" s="47"/>
      <c r="I14" s="47"/>
    </row>
    <row r="15" spans="1:9" ht="12.75">
      <c r="A15" s="24"/>
      <c r="B15" s="47"/>
      <c r="C15" s="47"/>
      <c r="D15" s="47"/>
      <c r="E15" s="47"/>
      <c r="F15" s="47"/>
      <c r="G15" s="47"/>
      <c r="H15" s="47"/>
      <c r="I15" s="47"/>
    </row>
    <row r="16" spans="1:9" ht="12.75">
      <c r="A16" s="13"/>
      <c r="B16" s="47"/>
      <c r="C16" s="47"/>
      <c r="D16" s="47"/>
      <c r="E16" s="47"/>
      <c r="F16" s="47"/>
      <c r="G16" s="47"/>
      <c r="H16" s="47"/>
      <c r="I16" s="47"/>
    </row>
    <row r="17" spans="1:9" ht="12.75">
      <c r="A17" s="13"/>
      <c r="B17" s="13"/>
      <c r="C17" s="13"/>
      <c r="D17" s="13"/>
      <c r="E17" s="24"/>
      <c r="F17" s="13"/>
      <c r="G17" s="14"/>
      <c r="H17" s="14"/>
      <c r="I17" s="14"/>
    </row>
    <row r="18" spans="1:9" ht="12.75">
      <c r="A18" s="24"/>
      <c r="B18" s="47" t="s">
        <v>113</v>
      </c>
      <c r="C18" s="47"/>
      <c r="D18" s="47"/>
      <c r="E18" s="47"/>
      <c r="F18" s="47"/>
      <c r="G18" s="47"/>
      <c r="H18" s="47"/>
      <c r="I18" s="47"/>
    </row>
    <row r="19" spans="1:9" ht="12.75">
      <c r="A19" s="13"/>
      <c r="B19" s="47"/>
      <c r="C19" s="47"/>
      <c r="D19" s="47"/>
      <c r="E19" s="47"/>
      <c r="F19" s="47"/>
      <c r="G19" s="47"/>
      <c r="H19" s="47"/>
      <c r="I19" s="47"/>
    </row>
    <row r="20" spans="1:9" ht="12.75">
      <c r="A20" s="13"/>
      <c r="B20" s="13"/>
      <c r="C20" s="13"/>
      <c r="D20" s="13"/>
      <c r="E20" s="13"/>
      <c r="F20" s="13"/>
      <c r="G20" s="15"/>
      <c r="H20" s="15"/>
      <c r="I20" s="16"/>
    </row>
    <row r="21" spans="1:9" ht="12.75">
      <c r="A21" s="13"/>
      <c r="B21" s="47" t="s">
        <v>114</v>
      </c>
      <c r="C21" s="47"/>
      <c r="D21" s="47"/>
      <c r="E21" s="47"/>
      <c r="F21" s="47"/>
      <c r="G21" s="47"/>
      <c r="H21" s="47"/>
      <c r="I21" s="47"/>
    </row>
    <row r="22" spans="1:9" ht="12.75">
      <c r="A22" s="24"/>
      <c r="B22" s="47"/>
      <c r="C22" s="47"/>
      <c r="D22" s="47"/>
      <c r="E22" s="47"/>
      <c r="F22" s="47"/>
      <c r="G22" s="47"/>
      <c r="H22" s="47"/>
      <c r="I22" s="47"/>
    </row>
    <row r="23" spans="1:9" ht="12.75">
      <c r="A23" s="13"/>
      <c r="B23" s="47"/>
      <c r="C23" s="47"/>
      <c r="D23" s="47"/>
      <c r="E23" s="47"/>
      <c r="F23" s="47"/>
      <c r="G23" s="47"/>
      <c r="H23" s="47"/>
      <c r="I23" s="47"/>
    </row>
    <row r="24" spans="1:9" ht="12.75">
      <c r="A24" s="13"/>
      <c r="B24" s="13"/>
      <c r="C24" s="13"/>
      <c r="D24" s="13"/>
      <c r="E24" s="13"/>
      <c r="F24" s="13"/>
      <c r="G24" s="15"/>
      <c r="H24" s="15"/>
      <c r="I24" s="16"/>
    </row>
    <row r="25" spans="1:9" ht="12.75">
      <c r="A25" s="13"/>
      <c r="B25" s="47" t="s">
        <v>115</v>
      </c>
      <c r="C25" s="47"/>
      <c r="D25" s="47"/>
      <c r="E25" s="47"/>
      <c r="F25" s="47"/>
      <c r="G25" s="47"/>
      <c r="H25" s="47"/>
      <c r="I25" s="47"/>
    </row>
    <row r="26" spans="1:9" ht="12.75">
      <c r="A26" s="13"/>
      <c r="B26" s="47"/>
      <c r="C26" s="47"/>
      <c r="D26" s="47"/>
      <c r="E26" s="47"/>
      <c r="F26" s="47"/>
      <c r="G26" s="47"/>
      <c r="H26" s="47"/>
      <c r="I26" s="47"/>
    </row>
    <row r="27" spans="1:9" ht="12.75">
      <c r="A27" s="13"/>
      <c r="B27" s="13"/>
      <c r="C27" s="13"/>
      <c r="D27" s="13"/>
      <c r="E27" s="13"/>
      <c r="F27" s="13"/>
      <c r="G27" s="15"/>
      <c r="H27" s="15"/>
      <c r="I27" s="16"/>
    </row>
    <row r="28" spans="1:9" ht="12.75">
      <c r="A28" s="24" t="s">
        <v>116</v>
      </c>
      <c r="B28" s="24" t="s">
        <v>117</v>
      </c>
      <c r="C28" s="24"/>
      <c r="D28" s="24"/>
      <c r="E28" s="13"/>
      <c r="F28" s="13"/>
      <c r="G28" s="15"/>
      <c r="H28" s="15"/>
      <c r="I28" s="16"/>
    </row>
    <row r="29" spans="1:9" ht="12.75">
      <c r="A29" s="13"/>
      <c r="B29" s="13" t="s">
        <v>118</v>
      </c>
      <c r="C29" s="13"/>
      <c r="D29" s="13"/>
      <c r="E29" s="13"/>
      <c r="F29" s="13"/>
      <c r="G29" s="15"/>
      <c r="H29" s="15"/>
      <c r="I29" s="15"/>
    </row>
    <row r="30" spans="1:9" ht="12.75">
      <c r="A30" s="24"/>
      <c r="B30" s="13"/>
      <c r="C30" s="13"/>
      <c r="D30" s="13"/>
      <c r="E30" s="13"/>
      <c r="F30" s="13"/>
      <c r="G30" s="15"/>
      <c r="H30" s="15"/>
      <c r="I30" s="15"/>
    </row>
    <row r="31" spans="1:9" ht="12.75">
      <c r="A31" s="24" t="s">
        <v>119</v>
      </c>
      <c r="B31" s="24" t="s">
        <v>120</v>
      </c>
      <c r="C31" s="24"/>
      <c r="D31" s="24"/>
      <c r="E31" s="13"/>
      <c r="F31" s="13"/>
      <c r="G31" s="15"/>
      <c r="H31" s="15"/>
      <c r="I31" s="16"/>
    </row>
    <row r="32" spans="1:9" ht="12.75">
      <c r="A32" s="13"/>
      <c r="B32" s="47" t="s">
        <v>121</v>
      </c>
      <c r="C32" s="47"/>
      <c r="D32" s="47"/>
      <c r="E32" s="47"/>
      <c r="F32" s="47"/>
      <c r="G32" s="47"/>
      <c r="H32" s="47"/>
      <c r="I32" s="47"/>
    </row>
    <row r="33" spans="1:9" ht="12.75">
      <c r="A33" s="13"/>
      <c r="B33" s="47"/>
      <c r="C33" s="47"/>
      <c r="D33" s="47"/>
      <c r="E33" s="47"/>
      <c r="F33" s="47"/>
      <c r="G33" s="47"/>
      <c r="H33" s="47"/>
      <c r="I33" s="47"/>
    </row>
    <row r="34" spans="1:9" ht="12.75">
      <c r="A34" s="13"/>
      <c r="B34" s="13"/>
      <c r="C34" s="13"/>
      <c r="D34" s="13"/>
      <c r="E34" s="13"/>
      <c r="F34" s="13"/>
      <c r="G34" s="15"/>
      <c r="H34" s="15"/>
      <c r="I34" s="16"/>
    </row>
    <row r="35" spans="1:9" ht="12.75">
      <c r="A35" s="24" t="s">
        <v>122</v>
      </c>
      <c r="B35" s="24" t="s">
        <v>123</v>
      </c>
      <c r="C35" s="24"/>
      <c r="D35" s="24"/>
      <c r="E35" s="13"/>
      <c r="F35" s="13"/>
      <c r="G35" s="15"/>
      <c r="H35" s="15"/>
      <c r="I35" s="16"/>
    </row>
    <row r="36" spans="1:9" ht="12.75">
      <c r="A36" s="13"/>
      <c r="B36" s="47" t="s">
        <v>124</v>
      </c>
      <c r="C36" s="47"/>
      <c r="D36" s="47"/>
      <c r="E36" s="47"/>
      <c r="F36" s="47"/>
      <c r="G36" s="47"/>
      <c r="H36" s="47"/>
      <c r="I36" s="47"/>
    </row>
    <row r="37" spans="1:9" ht="12.75">
      <c r="A37" s="13"/>
      <c r="B37" s="13"/>
      <c r="C37" s="13"/>
      <c r="D37" s="13"/>
      <c r="E37" s="13"/>
      <c r="F37" s="13"/>
      <c r="G37" s="15"/>
      <c r="H37" s="15"/>
      <c r="I37" s="16"/>
    </row>
    <row r="38" spans="1:9" ht="12.75">
      <c r="A38" s="24" t="s">
        <v>125</v>
      </c>
      <c r="B38" s="24" t="s">
        <v>126</v>
      </c>
      <c r="C38" s="24"/>
      <c r="D38" s="24"/>
      <c r="E38" s="13"/>
      <c r="F38" s="13"/>
      <c r="G38" s="15"/>
      <c r="H38" s="15"/>
      <c r="I38" s="16"/>
    </row>
    <row r="39" spans="1:9" ht="12.75">
      <c r="A39" s="13"/>
      <c r="B39" s="47" t="s">
        <v>127</v>
      </c>
      <c r="C39" s="47"/>
      <c r="D39" s="47"/>
      <c r="E39" s="47"/>
      <c r="F39" s="47"/>
      <c r="G39" s="47"/>
      <c r="H39" s="47"/>
      <c r="I39" s="47"/>
    </row>
    <row r="40" spans="1:9" ht="12.75">
      <c r="A40" s="24"/>
      <c r="B40" s="47"/>
      <c r="C40" s="47"/>
      <c r="D40" s="47"/>
      <c r="E40" s="47"/>
      <c r="F40" s="47"/>
      <c r="G40" s="47"/>
      <c r="H40" s="47"/>
      <c r="I40" s="47"/>
    </row>
    <row r="41" spans="1:9" ht="12.75">
      <c r="A41" s="13"/>
      <c r="B41" s="13"/>
      <c r="C41" s="13"/>
      <c r="D41" s="13"/>
      <c r="E41" s="13"/>
      <c r="F41" s="13"/>
      <c r="G41" s="15"/>
      <c r="H41" s="15"/>
      <c r="I41" s="16"/>
    </row>
    <row r="42" spans="1:9" ht="12.75">
      <c r="A42" s="24" t="s">
        <v>128</v>
      </c>
      <c r="B42" s="24" t="s">
        <v>129</v>
      </c>
      <c r="C42" s="24"/>
      <c r="D42" s="24"/>
      <c r="E42" s="13"/>
      <c r="F42" s="13"/>
      <c r="G42" s="16"/>
      <c r="H42" s="15"/>
      <c r="I42" s="16"/>
    </row>
    <row r="43" spans="1:9" ht="12.75">
      <c r="A43" s="13"/>
      <c r="B43" s="47" t="s">
        <v>130</v>
      </c>
      <c r="C43" s="47"/>
      <c r="D43" s="47"/>
      <c r="E43" s="47"/>
      <c r="F43" s="47"/>
      <c r="G43" s="47"/>
      <c r="H43" s="47"/>
      <c r="I43" s="47"/>
    </row>
    <row r="44" spans="1:9" ht="12.75">
      <c r="A44" s="13"/>
      <c r="B44" s="47"/>
      <c r="C44" s="47"/>
      <c r="D44" s="47"/>
      <c r="E44" s="47"/>
      <c r="F44" s="47"/>
      <c r="G44" s="47"/>
      <c r="H44" s="47"/>
      <c r="I44" s="47"/>
    </row>
    <row r="45" spans="1:9" ht="12.75">
      <c r="A45" s="13"/>
      <c r="B45" s="47"/>
      <c r="C45" s="47"/>
      <c r="D45" s="47"/>
      <c r="E45" s="47"/>
      <c r="F45" s="47"/>
      <c r="G45" s="47"/>
      <c r="H45" s="47"/>
      <c r="I45" s="47"/>
    </row>
    <row r="46" spans="1:9" ht="12.75">
      <c r="A46" s="13"/>
      <c r="B46" s="13"/>
      <c r="C46" s="13"/>
      <c r="D46" s="13"/>
      <c r="E46" s="13"/>
      <c r="F46" s="13"/>
      <c r="G46" s="15"/>
      <c r="H46" s="15"/>
      <c r="I46" s="16"/>
    </row>
    <row r="47" spans="1:9" ht="12.75">
      <c r="A47" s="24" t="s">
        <v>131</v>
      </c>
      <c r="B47" s="24" t="s">
        <v>132</v>
      </c>
      <c r="C47" s="24"/>
      <c r="D47" s="24"/>
      <c r="E47" s="13"/>
      <c r="F47" s="13"/>
      <c r="G47" s="15"/>
      <c r="H47" s="15"/>
      <c r="I47" s="15"/>
    </row>
    <row r="48" spans="1:9" ht="12.75">
      <c r="A48" s="24"/>
      <c r="B48" s="13" t="s">
        <v>133</v>
      </c>
      <c r="C48" s="13"/>
      <c r="D48" s="13"/>
      <c r="E48" s="13"/>
      <c r="F48" s="13"/>
      <c r="G48" s="15"/>
      <c r="H48" s="15"/>
      <c r="I48" s="15"/>
    </row>
    <row r="49" spans="1:9" ht="12.75">
      <c r="A49" s="13"/>
      <c r="B49" s="13"/>
      <c r="C49" s="13"/>
      <c r="D49" s="13"/>
      <c r="E49" s="13"/>
      <c r="F49" s="13"/>
      <c r="G49" s="13"/>
      <c r="H49" s="13"/>
      <c r="I49" s="13"/>
    </row>
    <row r="50" spans="1:9" ht="12.75">
      <c r="A50" s="24" t="s">
        <v>134</v>
      </c>
      <c r="B50" s="24" t="s">
        <v>135</v>
      </c>
      <c r="C50" s="13"/>
      <c r="D50" s="13"/>
      <c r="E50" s="13"/>
      <c r="F50" s="13"/>
      <c r="G50" s="13"/>
      <c r="H50" s="13"/>
      <c r="I50" s="13"/>
    </row>
    <row r="51" spans="1:9" ht="12.75">
      <c r="A51" s="13"/>
      <c r="B51" s="48" t="s">
        <v>136</v>
      </c>
      <c r="C51" s="48"/>
      <c r="D51" s="48"/>
      <c r="E51" s="48"/>
      <c r="F51" s="48"/>
      <c r="G51" s="48"/>
      <c r="H51" s="48"/>
      <c r="I51" s="48"/>
    </row>
    <row r="52" spans="1:9" ht="12.75">
      <c r="A52" s="13"/>
      <c r="B52" s="48"/>
      <c r="C52" s="48"/>
      <c r="D52" s="48"/>
      <c r="E52" s="48"/>
      <c r="F52" s="48"/>
      <c r="G52" s="48"/>
      <c r="H52" s="48"/>
      <c r="I52" s="48"/>
    </row>
    <row r="53" spans="1:9" ht="12.75">
      <c r="A53" s="13"/>
      <c r="B53" s="13"/>
      <c r="C53" s="13"/>
      <c r="D53" s="13"/>
      <c r="E53" s="13"/>
      <c r="F53" s="13"/>
      <c r="G53" s="13"/>
      <c r="H53" s="13"/>
      <c r="I53" s="13"/>
    </row>
    <row r="54" spans="1:9" ht="12.75">
      <c r="A54" s="13"/>
      <c r="B54" s="13" t="s">
        <v>233</v>
      </c>
      <c r="C54" s="13"/>
      <c r="D54" s="13"/>
      <c r="E54" s="13"/>
      <c r="F54" s="13"/>
      <c r="G54" s="13"/>
      <c r="H54" s="13"/>
      <c r="I54" s="13"/>
    </row>
    <row r="55" spans="1:9" ht="12.75">
      <c r="A55" s="13"/>
      <c r="B55" s="13"/>
      <c r="C55" s="13"/>
      <c r="D55" s="13"/>
      <c r="E55" s="13"/>
      <c r="F55" s="13"/>
      <c r="G55" s="13"/>
      <c r="H55" s="13"/>
      <c r="I55" s="13"/>
    </row>
    <row r="56" spans="5:9" ht="12.75">
      <c r="E56" s="13"/>
      <c r="F56" s="13"/>
      <c r="G56" s="13"/>
      <c r="H56" s="13"/>
      <c r="I56" s="13"/>
    </row>
    <row r="57" spans="5:9" ht="12.75">
      <c r="E57" s="13"/>
      <c r="F57" s="13"/>
      <c r="G57" s="13"/>
      <c r="H57" s="13"/>
      <c r="I57" s="13"/>
    </row>
    <row r="58" spans="5:9" ht="12.75">
      <c r="E58" s="13"/>
      <c r="F58" s="13"/>
      <c r="G58" s="13"/>
      <c r="H58" s="13"/>
      <c r="I58" s="13"/>
    </row>
    <row r="59" spans="5:9" ht="12.75">
      <c r="E59" s="13"/>
      <c r="F59" s="13"/>
      <c r="G59" s="13"/>
      <c r="H59" s="13"/>
      <c r="I59" s="13"/>
    </row>
    <row r="60" spans="5:9" ht="12.75">
      <c r="E60" s="13"/>
      <c r="F60" s="13"/>
      <c r="G60" s="13"/>
      <c r="H60" s="13"/>
      <c r="I60" s="13"/>
    </row>
    <row r="61" spans="2:9" ht="15.75">
      <c r="B61" s="38" t="s">
        <v>106</v>
      </c>
      <c r="E61" s="13"/>
      <c r="F61" s="13"/>
      <c r="G61" s="13"/>
      <c r="H61" s="13"/>
      <c r="I61" s="13"/>
    </row>
    <row r="62" spans="5:9" ht="12.75">
      <c r="E62" s="13"/>
      <c r="F62" s="13"/>
      <c r="G62" s="13"/>
      <c r="H62" s="13"/>
      <c r="I62" s="13"/>
    </row>
    <row r="63" spans="1:9" ht="12.75">
      <c r="A63" s="1" t="s">
        <v>107</v>
      </c>
      <c r="E63" s="13"/>
      <c r="F63" s="13"/>
      <c r="G63" s="13"/>
      <c r="H63" s="13"/>
      <c r="I63" s="13"/>
    </row>
    <row r="64" spans="1:9" ht="12.75">
      <c r="A64" s="1" t="s">
        <v>14</v>
      </c>
      <c r="E64" s="13"/>
      <c r="F64" s="13"/>
      <c r="G64" s="13"/>
      <c r="H64" s="13"/>
      <c r="I64" s="13"/>
    </row>
    <row r="65" spans="5:9" ht="12.75">
      <c r="E65" s="13"/>
      <c r="F65" s="13"/>
      <c r="G65" s="13"/>
      <c r="H65" s="13"/>
      <c r="I65" s="13"/>
    </row>
    <row r="66" spans="5:9" ht="12.75">
      <c r="E66" s="13"/>
      <c r="F66" s="13"/>
      <c r="G66" s="13"/>
      <c r="H66" s="13"/>
      <c r="I66" s="13"/>
    </row>
    <row r="67" spans="1:9" ht="12.75">
      <c r="A67" s="24" t="s">
        <v>108</v>
      </c>
      <c r="B67" s="24" t="s">
        <v>137</v>
      </c>
      <c r="C67" s="24"/>
      <c r="D67" s="24"/>
      <c r="E67" s="13"/>
      <c r="F67" s="13"/>
      <c r="G67" s="13"/>
      <c r="H67" s="13"/>
      <c r="I67" s="13"/>
    </row>
    <row r="68" spans="1:9" ht="12.75">
      <c r="A68" s="13"/>
      <c r="B68" s="13"/>
      <c r="C68" s="13"/>
      <c r="D68" s="13"/>
      <c r="E68" s="13"/>
      <c r="F68" s="13"/>
      <c r="G68" s="13"/>
      <c r="H68" s="13"/>
      <c r="I68" s="13"/>
    </row>
    <row r="69" spans="1:9" ht="12.75">
      <c r="A69" s="24" t="s">
        <v>138</v>
      </c>
      <c r="B69" s="24" t="s">
        <v>139</v>
      </c>
      <c r="C69" s="24"/>
      <c r="D69" s="24"/>
      <c r="E69" s="13"/>
      <c r="F69" s="13"/>
      <c r="G69" s="13"/>
      <c r="H69" s="13"/>
      <c r="I69" s="13"/>
    </row>
    <row r="70" spans="1:9" ht="12.75">
      <c r="A70" s="13"/>
      <c r="B70" s="13" t="s">
        <v>225</v>
      </c>
      <c r="C70" s="13"/>
      <c r="D70" s="13"/>
      <c r="E70" s="13"/>
      <c r="F70" s="13"/>
      <c r="G70" s="13"/>
      <c r="H70" s="13"/>
      <c r="I70" s="13"/>
    </row>
    <row r="71" spans="1:9" ht="12.75">
      <c r="A71" s="13"/>
      <c r="B71" s="13"/>
      <c r="C71" s="13"/>
      <c r="D71" s="13"/>
      <c r="E71" s="13"/>
      <c r="F71" s="13"/>
      <c r="G71" s="13"/>
      <c r="H71" s="13"/>
      <c r="I71" s="13"/>
    </row>
    <row r="72" spans="1:9" ht="12.75">
      <c r="A72" s="24" t="s">
        <v>140</v>
      </c>
      <c r="B72" s="24" t="s">
        <v>141</v>
      </c>
      <c r="C72" s="24"/>
      <c r="D72" s="24"/>
      <c r="E72" s="13"/>
      <c r="F72" s="13"/>
      <c r="G72" s="13"/>
      <c r="H72" s="13"/>
      <c r="I72" s="13"/>
    </row>
    <row r="73" spans="1:9" ht="12.75">
      <c r="A73" s="13"/>
      <c r="B73" s="47" t="s">
        <v>226</v>
      </c>
      <c r="C73" s="47"/>
      <c r="D73" s="47"/>
      <c r="E73" s="47"/>
      <c r="F73" s="47"/>
      <c r="G73" s="47"/>
      <c r="H73" s="47"/>
      <c r="I73" s="47"/>
    </row>
    <row r="74" spans="2:9" ht="12.75">
      <c r="B74" s="47"/>
      <c r="C74" s="47"/>
      <c r="D74" s="47"/>
      <c r="E74" s="47"/>
      <c r="F74" s="47"/>
      <c r="G74" s="47"/>
      <c r="H74" s="47"/>
      <c r="I74" s="47"/>
    </row>
    <row r="76" spans="2:10" ht="12.75">
      <c r="B76" s="49" t="s">
        <v>142</v>
      </c>
      <c r="C76" s="50" t="s">
        <v>227</v>
      </c>
      <c r="D76" s="50"/>
      <c r="E76" s="50"/>
      <c r="F76" s="50"/>
      <c r="G76" s="50"/>
      <c r="H76" s="50"/>
      <c r="I76" s="50"/>
      <c r="J76" s="51"/>
    </row>
    <row r="77" spans="2:10" ht="12.75">
      <c r="B77" s="52"/>
      <c r="C77" s="50"/>
      <c r="D77" s="50"/>
      <c r="E77" s="50"/>
      <c r="F77" s="50"/>
      <c r="G77" s="50"/>
      <c r="H77" s="50"/>
      <c r="I77" s="50"/>
      <c r="J77" s="51"/>
    </row>
    <row r="78" spans="2:10" ht="12.75">
      <c r="B78" s="52"/>
      <c r="C78" s="8"/>
      <c r="D78" s="8"/>
      <c r="E78" s="8"/>
      <c r="F78" s="8"/>
      <c r="G78" s="8"/>
      <c r="H78" s="8"/>
      <c r="I78" s="8"/>
      <c r="J78" s="8"/>
    </row>
    <row r="79" spans="2:10" ht="12.75">
      <c r="B79" s="52"/>
      <c r="C79" s="45" t="s">
        <v>228</v>
      </c>
      <c r="D79" s="45"/>
      <c r="E79" s="45"/>
      <c r="F79" s="45"/>
      <c r="G79" s="45"/>
      <c r="H79" s="45"/>
      <c r="I79" s="45"/>
      <c r="J79" s="8"/>
    </row>
    <row r="80" spans="2:10" ht="12.75">
      <c r="B80" s="52"/>
      <c r="C80" s="45"/>
      <c r="D80" s="45"/>
      <c r="E80" s="45"/>
      <c r="F80" s="45"/>
      <c r="G80" s="45"/>
      <c r="H80" s="45"/>
      <c r="I80" s="45"/>
      <c r="J80" s="8"/>
    </row>
    <row r="81" spans="2:10" ht="12.75">
      <c r="B81" s="52"/>
      <c r="C81" s="45"/>
      <c r="D81" s="45"/>
      <c r="E81" s="45"/>
      <c r="F81" s="45"/>
      <c r="G81" s="45"/>
      <c r="H81" s="45"/>
      <c r="I81" s="45"/>
      <c r="J81" s="8"/>
    </row>
    <row r="82" spans="2:10" ht="12.75">
      <c r="B82" s="52"/>
      <c r="C82" s="8"/>
      <c r="D82" s="8"/>
      <c r="E82" s="8"/>
      <c r="F82" s="8"/>
      <c r="G82" s="8"/>
      <c r="H82" s="8"/>
      <c r="I82" s="8"/>
      <c r="J82" s="8"/>
    </row>
    <row r="83" spans="2:10" ht="12.75">
      <c r="B83" s="52"/>
      <c r="C83" s="2" t="s">
        <v>143</v>
      </c>
      <c r="D83" s="8"/>
      <c r="E83" s="8"/>
      <c r="F83" s="8"/>
      <c r="G83" s="8"/>
      <c r="H83" s="8"/>
      <c r="I83" s="8"/>
      <c r="J83" s="8"/>
    </row>
    <row r="84" spans="2:10" ht="12.75">
      <c r="B84" s="52"/>
      <c r="C84" s="8"/>
      <c r="D84" s="8"/>
      <c r="E84" s="8"/>
      <c r="F84" s="8"/>
      <c r="G84" s="8"/>
      <c r="H84" s="8"/>
      <c r="I84" s="8"/>
      <c r="J84" s="8"/>
    </row>
    <row r="85" spans="2:10" ht="12.75">
      <c r="B85" s="49" t="s">
        <v>142</v>
      </c>
      <c r="C85" s="50" t="s">
        <v>144</v>
      </c>
      <c r="D85" s="50"/>
      <c r="E85" s="50"/>
      <c r="F85" s="50"/>
      <c r="G85" s="50"/>
      <c r="H85" s="50"/>
      <c r="I85" s="50"/>
      <c r="J85" s="51"/>
    </row>
    <row r="86" spans="2:10" ht="12.75">
      <c r="B86" s="53"/>
      <c r="C86" s="50"/>
      <c r="D86" s="50"/>
      <c r="E86" s="50"/>
      <c r="F86" s="50"/>
      <c r="G86" s="50"/>
      <c r="H86" s="50"/>
      <c r="I86" s="50"/>
      <c r="J86" s="51"/>
    </row>
    <row r="87" spans="2:10" ht="12.75">
      <c r="B87" s="53"/>
      <c r="C87" s="50"/>
      <c r="D87" s="50"/>
      <c r="E87" s="50"/>
      <c r="F87" s="50"/>
      <c r="G87" s="50"/>
      <c r="H87" s="50"/>
      <c r="I87" s="50"/>
      <c r="J87" s="51"/>
    </row>
    <row r="88" spans="2:10" ht="12.75">
      <c r="B88" s="53"/>
      <c r="C88" s="50"/>
      <c r="D88" s="50"/>
      <c r="E88" s="50"/>
      <c r="F88" s="50"/>
      <c r="G88" s="50"/>
      <c r="H88" s="50"/>
      <c r="I88" s="50"/>
      <c r="J88" s="51"/>
    </row>
    <row r="89" spans="2:10" ht="12.75">
      <c r="B89" s="53"/>
      <c r="C89" s="50"/>
      <c r="D89" s="50"/>
      <c r="E89" s="50"/>
      <c r="F89" s="50"/>
      <c r="G89" s="50"/>
      <c r="H89" s="50"/>
      <c r="I89" s="50"/>
      <c r="J89" s="51"/>
    </row>
    <row r="90" spans="2:10" ht="12.75">
      <c r="B90" s="52"/>
      <c r="C90" s="8"/>
      <c r="D90" s="8"/>
      <c r="E90" s="8"/>
      <c r="F90" s="8"/>
      <c r="G90" s="8"/>
      <c r="H90" s="8"/>
      <c r="I90" s="8"/>
      <c r="J90" s="8"/>
    </row>
    <row r="91" spans="2:10" ht="12.75">
      <c r="B91" s="49" t="s">
        <v>142</v>
      </c>
      <c r="C91" s="50" t="s">
        <v>229</v>
      </c>
      <c r="D91" s="50"/>
      <c r="E91" s="50"/>
      <c r="F91" s="50"/>
      <c r="G91" s="50"/>
      <c r="H91" s="50"/>
      <c r="I91" s="50"/>
      <c r="J91" s="51"/>
    </row>
    <row r="92" spans="2:10" ht="12.75">
      <c r="B92" s="49"/>
      <c r="C92" s="50"/>
      <c r="D92" s="50"/>
      <c r="E92" s="50"/>
      <c r="F92" s="50"/>
      <c r="G92" s="50"/>
      <c r="H92" s="50"/>
      <c r="I92" s="50"/>
      <c r="J92" s="51"/>
    </row>
    <row r="93" spans="2:10" ht="12.75">
      <c r="B93" s="49"/>
      <c r="C93" s="54"/>
      <c r="D93" s="8"/>
      <c r="E93" s="8"/>
      <c r="F93" s="8"/>
      <c r="G93" s="8"/>
      <c r="H93" s="8"/>
      <c r="I93" s="8"/>
      <c r="J93" s="8"/>
    </row>
    <row r="94" spans="2:10" ht="12.75">
      <c r="B94" s="52"/>
      <c r="C94" s="8" t="s">
        <v>145</v>
      </c>
      <c r="D94" s="45" t="s">
        <v>146</v>
      </c>
      <c r="E94" s="45"/>
      <c r="F94" s="45"/>
      <c r="G94" s="45"/>
      <c r="H94" s="45"/>
      <c r="I94" s="45"/>
      <c r="J94" s="8"/>
    </row>
    <row r="95" spans="2:10" ht="12.75">
      <c r="B95" s="52"/>
      <c r="C95" s="8"/>
      <c r="D95" s="45"/>
      <c r="E95" s="45"/>
      <c r="F95" s="45"/>
      <c r="G95" s="45"/>
      <c r="H95" s="45"/>
      <c r="I95" s="45"/>
      <c r="J95" s="8"/>
    </row>
    <row r="96" spans="2:10" ht="12.75">
      <c r="B96" s="52"/>
      <c r="C96" s="8"/>
      <c r="D96" s="45"/>
      <c r="E96" s="45"/>
      <c r="F96" s="45"/>
      <c r="G96" s="45"/>
      <c r="H96" s="45"/>
      <c r="I96" s="45"/>
      <c r="J96" s="8"/>
    </row>
    <row r="97" spans="3:9" ht="12.75">
      <c r="C97" s="8" t="s">
        <v>147</v>
      </c>
      <c r="D97" s="45" t="s">
        <v>148</v>
      </c>
      <c r="E97" s="45"/>
      <c r="F97" s="45"/>
      <c r="G97" s="45"/>
      <c r="H97" s="45"/>
      <c r="I97" s="45"/>
    </row>
    <row r="98" spans="3:9" ht="12.75">
      <c r="C98" s="8"/>
      <c r="D98" s="45"/>
      <c r="E98" s="45"/>
      <c r="F98" s="45"/>
      <c r="G98" s="45"/>
      <c r="H98" s="45"/>
      <c r="I98" s="45"/>
    </row>
    <row r="99" spans="3:9" ht="12.75">
      <c r="C99" s="8"/>
      <c r="D99" s="45"/>
      <c r="E99" s="45"/>
      <c r="F99" s="45"/>
      <c r="G99" s="45"/>
      <c r="H99" s="45"/>
      <c r="I99" s="45"/>
    </row>
    <row r="100" spans="3:9" ht="12.75">
      <c r="C100" s="55" t="s">
        <v>149</v>
      </c>
      <c r="D100" s="45" t="s">
        <v>150</v>
      </c>
      <c r="E100" s="45"/>
      <c r="F100" s="45"/>
      <c r="G100" s="45"/>
      <c r="H100" s="45"/>
      <c r="I100" s="45"/>
    </row>
    <row r="101" spans="3:9" ht="12.75">
      <c r="C101" s="55"/>
      <c r="D101" s="45"/>
      <c r="E101" s="45"/>
      <c r="F101" s="45"/>
      <c r="G101" s="45"/>
      <c r="H101" s="45"/>
      <c r="I101" s="45"/>
    </row>
    <row r="102" spans="3:9" ht="12.75">
      <c r="C102" s="55"/>
      <c r="D102" s="45"/>
      <c r="E102" s="45"/>
      <c r="F102" s="45"/>
      <c r="G102" s="45"/>
      <c r="H102" s="45"/>
      <c r="I102" s="45"/>
    </row>
    <row r="104" ht="12.75">
      <c r="C104" s="2" t="s">
        <v>151</v>
      </c>
    </row>
    <row r="106" spans="2:10" ht="12.75">
      <c r="B106" s="49" t="s">
        <v>142</v>
      </c>
      <c r="C106" s="50" t="s">
        <v>152</v>
      </c>
      <c r="D106" s="50"/>
      <c r="E106" s="50"/>
      <c r="F106" s="50"/>
      <c r="G106" s="50"/>
      <c r="H106" s="50"/>
      <c r="I106" s="50"/>
      <c r="J106" s="56"/>
    </row>
    <row r="107" spans="3:10" ht="12.75">
      <c r="C107" s="50"/>
      <c r="D107" s="50"/>
      <c r="E107" s="50"/>
      <c r="F107" s="50"/>
      <c r="G107" s="50"/>
      <c r="H107" s="50"/>
      <c r="I107" s="50"/>
      <c r="J107" s="56"/>
    </row>
    <row r="108" spans="3:10" ht="12.75">
      <c r="C108" s="57" t="s">
        <v>153</v>
      </c>
      <c r="D108" s="50" t="s">
        <v>154</v>
      </c>
      <c r="E108" s="50"/>
      <c r="F108" s="50"/>
      <c r="G108" s="50"/>
      <c r="H108" s="50"/>
      <c r="I108" s="50"/>
      <c r="J108" s="58"/>
    </row>
    <row r="109" spans="3:10" ht="12.75">
      <c r="C109" s="57"/>
      <c r="D109" s="50"/>
      <c r="E109" s="50"/>
      <c r="F109" s="50"/>
      <c r="G109" s="50"/>
      <c r="H109" s="50"/>
      <c r="I109" s="50"/>
      <c r="J109" s="58"/>
    </row>
    <row r="110" spans="3:10" ht="12.75">
      <c r="C110" s="57" t="s">
        <v>153</v>
      </c>
      <c r="D110" s="58" t="s">
        <v>155</v>
      </c>
      <c r="E110" s="58"/>
      <c r="F110" s="58"/>
      <c r="G110" s="58"/>
      <c r="H110" s="58"/>
      <c r="I110" s="58"/>
      <c r="J110" s="58"/>
    </row>
    <row r="111" spans="3:10" ht="12.75">
      <c r="C111" s="57" t="s">
        <v>153</v>
      </c>
      <c r="D111" s="50" t="s">
        <v>156</v>
      </c>
      <c r="E111" s="50"/>
      <c r="F111" s="50"/>
      <c r="G111" s="50"/>
      <c r="H111" s="50"/>
      <c r="I111" s="50"/>
      <c r="J111" s="58"/>
    </row>
    <row r="112" spans="3:10" ht="12.75">
      <c r="C112" s="57"/>
      <c r="D112" s="50"/>
      <c r="E112" s="50"/>
      <c r="F112" s="50"/>
      <c r="G112" s="50"/>
      <c r="H112" s="50"/>
      <c r="I112" s="50"/>
      <c r="J112" s="58"/>
    </row>
    <row r="113" spans="3:10" ht="12.75">
      <c r="C113" s="57"/>
      <c r="D113" s="50"/>
      <c r="E113" s="50"/>
      <c r="F113" s="50"/>
      <c r="G113" s="50"/>
      <c r="H113" s="50"/>
      <c r="I113" s="50"/>
      <c r="J113" s="58"/>
    </row>
    <row r="114" ht="12.75">
      <c r="E114" s="13"/>
    </row>
    <row r="115" ht="12.75">
      <c r="E115" s="13"/>
    </row>
    <row r="116" ht="12.75">
      <c r="E116" s="13"/>
    </row>
    <row r="117" ht="12.75">
      <c r="E117" s="13"/>
    </row>
    <row r="118" spans="2:5" ht="15.75">
      <c r="B118" s="38" t="s">
        <v>106</v>
      </c>
      <c r="E118" s="13"/>
    </row>
    <row r="119" ht="12.75">
      <c r="E119" s="13"/>
    </row>
    <row r="120" spans="1:5" ht="12.75">
      <c r="A120" s="1" t="s">
        <v>107</v>
      </c>
      <c r="E120" s="13"/>
    </row>
    <row r="121" spans="1:5" ht="12.75">
      <c r="A121" s="1" t="s">
        <v>14</v>
      </c>
      <c r="E121" s="13"/>
    </row>
    <row r="122" ht="12.75">
      <c r="E122" s="13"/>
    </row>
    <row r="123" ht="12.75">
      <c r="E123" s="13"/>
    </row>
    <row r="124" spans="1:5" ht="12.75">
      <c r="A124" s="24" t="s">
        <v>108</v>
      </c>
      <c r="B124" s="24" t="s">
        <v>137</v>
      </c>
      <c r="C124" s="24"/>
      <c r="D124" s="24"/>
      <c r="E124" s="13"/>
    </row>
    <row r="126" spans="1:2" ht="12.75">
      <c r="A126" s="24" t="s">
        <v>140</v>
      </c>
      <c r="B126" s="24" t="s">
        <v>157</v>
      </c>
    </row>
    <row r="127" spans="2:9" ht="12.75">
      <c r="B127" s="49" t="s">
        <v>142</v>
      </c>
      <c r="C127" s="45" t="s">
        <v>230</v>
      </c>
      <c r="D127" s="45"/>
      <c r="E127" s="45"/>
      <c r="F127" s="45"/>
      <c r="G127" s="45"/>
      <c r="H127" s="45"/>
      <c r="I127" s="45"/>
    </row>
    <row r="128" spans="2:9" ht="12.75">
      <c r="B128" s="52"/>
      <c r="C128" s="59"/>
      <c r="D128" s="59"/>
      <c r="E128" s="59"/>
      <c r="F128" s="59"/>
      <c r="G128" s="59"/>
      <c r="H128" s="59"/>
      <c r="I128" s="59"/>
    </row>
    <row r="129" spans="2:9" ht="12.75">
      <c r="B129" s="52"/>
      <c r="C129" s="59"/>
      <c r="D129" s="59"/>
      <c r="E129" s="59"/>
      <c r="F129" s="59"/>
      <c r="G129" s="59"/>
      <c r="H129" s="59"/>
      <c r="I129" s="59"/>
    </row>
    <row r="130" spans="2:9" ht="12.75">
      <c r="B130" s="52"/>
      <c r="C130" s="59"/>
      <c r="D130" s="59"/>
      <c r="E130" s="59"/>
      <c r="F130" s="59"/>
      <c r="G130" s="59"/>
      <c r="H130" s="59"/>
      <c r="I130" s="59"/>
    </row>
    <row r="131" spans="2:10" ht="12.75">
      <c r="B131" s="52"/>
      <c r="C131" s="60"/>
      <c r="D131" s="60"/>
      <c r="E131" s="60"/>
      <c r="F131" s="60"/>
      <c r="G131" s="60"/>
      <c r="H131" s="60"/>
      <c r="I131" s="60"/>
      <c r="J131" s="60"/>
    </row>
    <row r="132" spans="2:10" ht="12.75">
      <c r="B132" s="49" t="s">
        <v>142</v>
      </c>
      <c r="C132" s="50" t="s">
        <v>158</v>
      </c>
      <c r="D132" s="50"/>
      <c r="E132" s="50"/>
      <c r="F132" s="50"/>
      <c r="G132" s="50"/>
      <c r="H132" s="50"/>
      <c r="I132" s="50"/>
      <c r="J132" s="56"/>
    </row>
    <row r="133" spans="2:10" ht="12.75">
      <c r="B133" s="52"/>
      <c r="C133" s="50"/>
      <c r="D133" s="50"/>
      <c r="E133" s="50"/>
      <c r="F133" s="50"/>
      <c r="G133" s="50"/>
      <c r="H133" s="50"/>
      <c r="I133" s="50"/>
      <c r="J133" s="56"/>
    </row>
    <row r="135" spans="2:9" ht="12.75">
      <c r="B135" s="45" t="s">
        <v>159</v>
      </c>
      <c r="C135" s="45"/>
      <c r="D135" s="45"/>
      <c r="E135" s="45"/>
      <c r="F135" s="45"/>
      <c r="G135" s="45"/>
      <c r="H135" s="45"/>
      <c r="I135" s="45"/>
    </row>
    <row r="136" spans="2:9" ht="12.75">
      <c r="B136" s="45"/>
      <c r="C136" s="45"/>
      <c r="D136" s="45"/>
      <c r="E136" s="45"/>
      <c r="F136" s="45"/>
      <c r="G136" s="45"/>
      <c r="H136" s="45"/>
      <c r="I136" s="45"/>
    </row>
    <row r="137" spans="2:9" ht="12.75">
      <c r="B137" s="45"/>
      <c r="C137" s="45"/>
      <c r="D137" s="45"/>
      <c r="E137" s="45"/>
      <c r="F137" s="45"/>
      <c r="G137" s="45"/>
      <c r="H137" s="45"/>
      <c r="I137" s="45"/>
    </row>
    <row r="139" spans="2:9" ht="12.75">
      <c r="B139" s="61" t="s">
        <v>160</v>
      </c>
      <c r="C139" s="61"/>
      <c r="D139" s="61"/>
      <c r="E139" s="61"/>
      <c r="F139" s="61"/>
      <c r="G139" s="61"/>
      <c r="H139" s="61"/>
      <c r="I139" s="61"/>
    </row>
    <row r="140" spans="2:9" ht="12.75">
      <c r="B140" s="61"/>
      <c r="C140" s="61"/>
      <c r="D140" s="61"/>
      <c r="E140" s="61"/>
      <c r="F140" s="61"/>
      <c r="G140" s="61"/>
      <c r="H140" s="61"/>
      <c r="I140" s="61"/>
    </row>
    <row r="141" spans="2:9" ht="12.75">
      <c r="B141" s="61"/>
      <c r="C141" s="61"/>
      <c r="D141" s="61"/>
      <c r="E141" s="61"/>
      <c r="F141" s="61"/>
      <c r="G141" s="61"/>
      <c r="H141" s="61"/>
      <c r="I141" s="61"/>
    </row>
    <row r="143" spans="1:2" ht="12.75">
      <c r="A143" s="24" t="s">
        <v>161</v>
      </c>
      <c r="B143" s="24" t="s">
        <v>162</v>
      </c>
    </row>
    <row r="144" spans="2:9" ht="12.75">
      <c r="B144" s="45" t="s">
        <v>163</v>
      </c>
      <c r="C144" s="45"/>
      <c r="D144" s="45"/>
      <c r="E144" s="45"/>
      <c r="F144" s="45"/>
      <c r="G144" s="45"/>
      <c r="H144" s="45"/>
      <c r="I144" s="45"/>
    </row>
    <row r="145" spans="2:9" ht="12.75">
      <c r="B145" s="45"/>
      <c r="C145" s="45"/>
      <c r="D145" s="45"/>
      <c r="E145" s="45"/>
      <c r="F145" s="45"/>
      <c r="G145" s="45"/>
      <c r="H145" s="45"/>
      <c r="I145" s="45"/>
    </row>
    <row r="147" spans="1:2" ht="12.75">
      <c r="A147" s="24" t="s">
        <v>164</v>
      </c>
      <c r="B147" s="24" t="s">
        <v>165</v>
      </c>
    </row>
    <row r="148" spans="2:9" ht="12.75">
      <c r="B148" s="61" t="s">
        <v>166</v>
      </c>
      <c r="C148" s="61"/>
      <c r="D148" s="61"/>
      <c r="E148" s="61"/>
      <c r="F148" s="61"/>
      <c r="G148" s="61"/>
      <c r="H148" s="61"/>
      <c r="I148" s="61"/>
    </row>
    <row r="149" spans="2:9" ht="12.75">
      <c r="B149" s="61"/>
      <c r="C149" s="61"/>
      <c r="D149" s="61"/>
      <c r="E149" s="61"/>
      <c r="F149" s="61"/>
      <c r="G149" s="61"/>
      <c r="H149" s="61"/>
      <c r="I149" s="61"/>
    </row>
    <row r="150" spans="2:9" ht="12.75">
      <c r="B150" s="61"/>
      <c r="C150" s="61"/>
      <c r="D150" s="61"/>
      <c r="E150" s="61"/>
      <c r="F150" s="61"/>
      <c r="G150" s="61"/>
      <c r="H150" s="61"/>
      <c r="I150" s="61"/>
    </row>
    <row r="152" spans="1:2" ht="12.75">
      <c r="A152" s="24" t="s">
        <v>167</v>
      </c>
      <c r="B152" s="24" t="s">
        <v>168</v>
      </c>
    </row>
    <row r="153" spans="2:9" ht="12.75">
      <c r="B153" s="62" t="s">
        <v>169</v>
      </c>
      <c r="C153" s="62"/>
      <c r="D153" s="62"/>
      <c r="E153" s="62"/>
      <c r="F153" s="62"/>
      <c r="G153" s="62"/>
      <c r="H153" s="62"/>
      <c r="I153" s="62"/>
    </row>
    <row r="154" spans="2:9" ht="12.75">
      <c r="B154" s="63"/>
      <c r="C154" s="63"/>
      <c r="D154" s="63"/>
      <c r="E154" s="63"/>
      <c r="F154" s="63"/>
      <c r="G154" s="63"/>
      <c r="H154" s="63"/>
      <c r="I154" s="63"/>
    </row>
    <row r="155" spans="2:9" ht="12.75">
      <c r="B155" s="64"/>
      <c r="C155" s="64"/>
      <c r="D155" s="64"/>
      <c r="E155" s="64"/>
      <c r="F155" s="64"/>
      <c r="G155" s="64"/>
      <c r="H155" s="64"/>
      <c r="I155" s="64"/>
    </row>
    <row r="156" spans="1:2" ht="12.75">
      <c r="A156" s="24" t="s">
        <v>170</v>
      </c>
      <c r="B156" s="24" t="s">
        <v>171</v>
      </c>
    </row>
    <row r="157" spans="2:9" ht="12.75">
      <c r="B157" s="45" t="s">
        <v>172</v>
      </c>
      <c r="C157" s="45"/>
      <c r="D157" s="45"/>
      <c r="E157" s="45"/>
      <c r="F157" s="45"/>
      <c r="G157" s="45"/>
      <c r="H157" s="45"/>
      <c r="I157" s="45"/>
    </row>
    <row r="158" spans="2:9" ht="12.75">
      <c r="B158" s="45"/>
      <c r="C158" s="45"/>
      <c r="D158" s="45"/>
      <c r="E158" s="45"/>
      <c r="F158" s="45"/>
      <c r="G158" s="45"/>
      <c r="H158" s="45"/>
      <c r="I158" s="45"/>
    </row>
    <row r="160" spans="1:2" ht="12.75">
      <c r="A160" s="24" t="s">
        <v>102</v>
      </c>
      <c r="B160" s="24" t="s">
        <v>173</v>
      </c>
    </row>
    <row r="161" spans="1:9" ht="12.75">
      <c r="A161" s="24"/>
      <c r="B161" s="24"/>
      <c r="I161" s="5" t="s">
        <v>11</v>
      </c>
    </row>
    <row r="162" spans="1:9" ht="12.75">
      <c r="A162" s="24"/>
      <c r="B162" s="24"/>
      <c r="I162" s="5"/>
    </row>
    <row r="163" spans="2:9" ht="12.75">
      <c r="B163" s="2" t="s">
        <v>40</v>
      </c>
      <c r="I163" s="10">
        <f>'[2]BS'!$E$23</f>
        <v>15571</v>
      </c>
    </row>
    <row r="164" spans="2:9" ht="12.75">
      <c r="B164" s="2" t="s">
        <v>41</v>
      </c>
      <c r="I164" s="10">
        <f>'[2]BS'!$E$24</f>
        <v>215</v>
      </c>
    </row>
    <row r="165" ht="13.5" thickBot="1">
      <c r="I165" s="12">
        <f>SUM(I163:I164)</f>
        <v>15786</v>
      </c>
    </row>
    <row r="169" ht="12.75">
      <c r="E169" s="13"/>
    </row>
    <row r="170" ht="12.75">
      <c r="E170" s="13"/>
    </row>
    <row r="171" ht="12.75">
      <c r="E171" s="13"/>
    </row>
    <row r="172" ht="12.75">
      <c r="E172" s="13"/>
    </row>
    <row r="173" spans="2:5" ht="15.75">
      <c r="B173" s="38" t="s">
        <v>106</v>
      </c>
      <c r="E173" s="13"/>
    </row>
    <row r="174" ht="12.75">
      <c r="E174" s="13"/>
    </row>
    <row r="175" spans="1:5" ht="12.75">
      <c r="A175" s="1" t="s">
        <v>107</v>
      </c>
      <c r="E175" s="13"/>
    </row>
    <row r="176" spans="1:5" ht="12.75">
      <c r="A176" s="1" t="s">
        <v>14</v>
      </c>
      <c r="E176" s="13"/>
    </row>
    <row r="177" ht="12.75">
      <c r="E177" s="13"/>
    </row>
    <row r="178" ht="12.75">
      <c r="E178" s="13"/>
    </row>
    <row r="179" spans="1:9" ht="12.75">
      <c r="A179" s="24" t="s">
        <v>174</v>
      </c>
      <c r="B179" s="65" t="s">
        <v>175</v>
      </c>
      <c r="C179" s="65"/>
      <c r="D179" s="65"/>
      <c r="E179" s="65"/>
      <c r="F179" s="65"/>
      <c r="G179" s="65"/>
      <c r="H179" s="65"/>
      <c r="I179" s="65"/>
    </row>
    <row r="180" spans="1:9" ht="12.75">
      <c r="A180" s="24"/>
      <c r="B180" s="65"/>
      <c r="C180" s="65"/>
      <c r="D180" s="65"/>
      <c r="E180" s="65"/>
      <c r="F180" s="65"/>
      <c r="G180" s="65"/>
      <c r="H180" s="65"/>
      <c r="I180" s="65"/>
    </row>
    <row r="182" spans="1:2" ht="12.75">
      <c r="A182" s="24" t="s">
        <v>176</v>
      </c>
      <c r="B182" s="24" t="s">
        <v>177</v>
      </c>
    </row>
    <row r="183" spans="2:9" ht="12.75">
      <c r="B183" s="66" t="s">
        <v>234</v>
      </c>
      <c r="C183" s="66"/>
      <c r="D183" s="66"/>
      <c r="E183" s="66"/>
      <c r="F183" s="66"/>
      <c r="G183" s="66"/>
      <c r="H183" s="66"/>
      <c r="I183" s="66"/>
    </row>
    <row r="184" spans="2:9" ht="12.75">
      <c r="B184" s="67"/>
      <c r="C184" s="67"/>
      <c r="D184" s="67"/>
      <c r="E184" s="67"/>
      <c r="F184" s="67"/>
      <c r="G184" s="67"/>
      <c r="H184" s="67"/>
      <c r="I184" s="67"/>
    </row>
    <row r="185" spans="2:9" ht="12.75">
      <c r="B185" s="67"/>
      <c r="C185" s="67"/>
      <c r="D185" s="67"/>
      <c r="E185" s="67"/>
      <c r="F185" s="67"/>
      <c r="G185" s="67"/>
      <c r="H185" s="67"/>
      <c r="I185" s="67"/>
    </row>
    <row r="186" spans="2:9" ht="12.75">
      <c r="B186" s="63"/>
      <c r="C186" s="63"/>
      <c r="D186" s="63"/>
      <c r="E186" s="63"/>
      <c r="F186" s="63"/>
      <c r="G186" s="63"/>
      <c r="H186" s="63"/>
      <c r="I186" s="63"/>
    </row>
    <row r="188" spans="1:2" ht="12.75">
      <c r="A188" s="1" t="s">
        <v>178</v>
      </c>
      <c r="B188" s="1" t="s">
        <v>179</v>
      </c>
    </row>
    <row r="189" spans="2:9" ht="12.75">
      <c r="B189" s="45" t="s">
        <v>180</v>
      </c>
      <c r="C189" s="45"/>
      <c r="D189" s="45"/>
      <c r="E189" s="45"/>
      <c r="F189" s="45"/>
      <c r="G189" s="45"/>
      <c r="H189" s="45"/>
      <c r="I189" s="45"/>
    </row>
    <row r="190" spans="2:9" ht="12.75">
      <c r="B190" s="45"/>
      <c r="C190" s="45"/>
      <c r="D190" s="45"/>
      <c r="E190" s="45"/>
      <c r="F190" s="45"/>
      <c r="G190" s="45"/>
      <c r="H190" s="45"/>
      <c r="I190" s="45"/>
    </row>
    <row r="191" spans="2:9" ht="12.75">
      <c r="B191" s="45"/>
      <c r="C191" s="45"/>
      <c r="D191" s="45"/>
      <c r="E191" s="45"/>
      <c r="F191" s="45"/>
      <c r="G191" s="45"/>
      <c r="H191" s="45"/>
      <c r="I191" s="45"/>
    </row>
    <row r="193" spans="1:2" ht="12.75">
      <c r="A193" s="1" t="s">
        <v>181</v>
      </c>
      <c r="B193" s="1" t="s">
        <v>182</v>
      </c>
    </row>
    <row r="194" spans="2:9" ht="12.75">
      <c r="B194" s="45" t="s">
        <v>183</v>
      </c>
      <c r="C194" s="45"/>
      <c r="D194" s="45"/>
      <c r="E194" s="45"/>
      <c r="F194" s="45"/>
      <c r="G194" s="45"/>
      <c r="H194" s="45"/>
      <c r="I194" s="45"/>
    </row>
    <row r="195" spans="2:9" ht="12.75">
      <c r="B195" s="45"/>
      <c r="C195" s="45"/>
      <c r="D195" s="45"/>
      <c r="E195" s="45"/>
      <c r="F195" s="45"/>
      <c r="G195" s="45"/>
      <c r="H195" s="45"/>
      <c r="I195" s="45"/>
    </row>
    <row r="197" spans="1:2" ht="12.75">
      <c r="A197" s="1" t="s">
        <v>184</v>
      </c>
      <c r="B197" s="1" t="s">
        <v>185</v>
      </c>
    </row>
    <row r="198" ht="12.75">
      <c r="B198" s="2" t="s">
        <v>186</v>
      </c>
    </row>
    <row r="200" spans="1:2" ht="12.75">
      <c r="A200" s="1" t="s">
        <v>28</v>
      </c>
      <c r="B200" s="1" t="s">
        <v>25</v>
      </c>
    </row>
    <row r="201" spans="2:9" ht="12.75">
      <c r="B201" s="45" t="s">
        <v>187</v>
      </c>
      <c r="C201" s="45"/>
      <c r="D201" s="45"/>
      <c r="E201" s="45"/>
      <c r="F201" s="45"/>
      <c r="G201" s="45"/>
      <c r="H201" s="45"/>
      <c r="I201" s="45"/>
    </row>
    <row r="202" spans="2:9" ht="12.75">
      <c r="B202" s="45"/>
      <c r="C202" s="45"/>
      <c r="D202" s="45"/>
      <c r="E202" s="45"/>
      <c r="F202" s="45"/>
      <c r="G202" s="45"/>
      <c r="H202" s="45"/>
      <c r="I202" s="45"/>
    </row>
    <row r="203" spans="2:9" ht="12.75">
      <c r="B203" s="45"/>
      <c r="C203" s="45"/>
      <c r="D203" s="45"/>
      <c r="E203" s="45"/>
      <c r="F203" s="45"/>
      <c r="G203" s="45"/>
      <c r="H203" s="45"/>
      <c r="I203" s="45"/>
    </row>
    <row r="205" spans="1:2" ht="12.75">
      <c r="A205" s="1" t="s">
        <v>188</v>
      </c>
      <c r="B205" s="1" t="s">
        <v>189</v>
      </c>
    </row>
    <row r="206" spans="2:9" ht="12.75">
      <c r="B206" s="45" t="s">
        <v>190</v>
      </c>
      <c r="C206" s="45"/>
      <c r="D206" s="45"/>
      <c r="E206" s="45"/>
      <c r="F206" s="45"/>
      <c r="G206" s="45"/>
      <c r="H206" s="45"/>
      <c r="I206" s="45"/>
    </row>
    <row r="207" spans="2:9" ht="12.75">
      <c r="B207" s="45"/>
      <c r="C207" s="45"/>
      <c r="D207" s="45"/>
      <c r="E207" s="45"/>
      <c r="F207" s="45"/>
      <c r="G207" s="45"/>
      <c r="H207" s="45"/>
      <c r="I207" s="45"/>
    </row>
    <row r="209" spans="1:2" ht="12.75">
      <c r="A209" s="1" t="s">
        <v>191</v>
      </c>
      <c r="B209" s="1" t="s">
        <v>192</v>
      </c>
    </row>
    <row r="210" ht="12.75">
      <c r="B210" s="2" t="s">
        <v>193</v>
      </c>
    </row>
    <row r="217" ht="12.75">
      <c r="E217" s="13"/>
    </row>
    <row r="218" ht="12.75">
      <c r="E218" s="13"/>
    </row>
    <row r="219" ht="12.75">
      <c r="E219" s="13"/>
    </row>
    <row r="220" ht="12.75">
      <c r="E220" s="13"/>
    </row>
    <row r="221" spans="2:5" ht="15.75">
      <c r="B221" s="38" t="s">
        <v>194</v>
      </c>
      <c r="E221" s="13"/>
    </row>
    <row r="222" ht="12.75">
      <c r="E222" s="13"/>
    </row>
    <row r="223" spans="1:5" ht="12.75">
      <c r="A223" s="1" t="s">
        <v>107</v>
      </c>
      <c r="E223" s="13"/>
    </row>
    <row r="224" spans="1:5" ht="12.75">
      <c r="A224" s="1" t="s">
        <v>14</v>
      </c>
      <c r="E224" s="13"/>
    </row>
    <row r="225" ht="12.75">
      <c r="E225" s="13"/>
    </row>
    <row r="226" ht="12.75">
      <c r="E226" s="13"/>
    </row>
    <row r="227" spans="1:9" ht="12.75">
      <c r="A227" s="24" t="s">
        <v>174</v>
      </c>
      <c r="B227" s="65" t="s">
        <v>195</v>
      </c>
      <c r="C227" s="65"/>
      <c r="D227" s="65"/>
      <c r="E227" s="65"/>
      <c r="F227" s="65"/>
      <c r="G227" s="65"/>
      <c r="H227" s="65"/>
      <c r="I227" s="65"/>
    </row>
    <row r="228" spans="1:9" ht="12.75">
      <c r="A228" s="24"/>
      <c r="B228" s="65"/>
      <c r="C228" s="65"/>
      <c r="D228" s="65"/>
      <c r="E228" s="65"/>
      <c r="F228" s="65"/>
      <c r="G228" s="65"/>
      <c r="H228" s="65"/>
      <c r="I228" s="65"/>
    </row>
    <row r="230" spans="1:2" ht="12.75">
      <c r="A230" s="1" t="s">
        <v>196</v>
      </c>
      <c r="B230" s="1" t="s">
        <v>197</v>
      </c>
    </row>
    <row r="231" spans="2:9" ht="12.75">
      <c r="B231" s="61" t="s">
        <v>198</v>
      </c>
      <c r="C231" s="61"/>
      <c r="D231" s="61"/>
      <c r="E231" s="61"/>
      <c r="F231" s="61"/>
      <c r="G231" s="61"/>
      <c r="H231" s="61"/>
      <c r="I231" s="61"/>
    </row>
    <row r="232" spans="2:9" ht="12.75">
      <c r="B232" s="61"/>
      <c r="C232" s="61"/>
      <c r="D232" s="61"/>
      <c r="E232" s="61"/>
      <c r="F232" s="61"/>
      <c r="G232" s="61"/>
      <c r="H232" s="61"/>
      <c r="I232" s="61"/>
    </row>
    <row r="234" ht="12.75">
      <c r="B234" s="2" t="s">
        <v>199</v>
      </c>
    </row>
    <row r="236" spans="1:2" ht="12.75">
      <c r="A236" s="1" t="s">
        <v>200</v>
      </c>
      <c r="B236" s="1" t="s">
        <v>201</v>
      </c>
    </row>
    <row r="237" spans="2:9" ht="12.75">
      <c r="B237" s="45" t="s">
        <v>202</v>
      </c>
      <c r="C237" s="45"/>
      <c r="D237" s="45"/>
      <c r="E237" s="45"/>
      <c r="F237" s="45"/>
      <c r="G237" s="45"/>
      <c r="H237" s="45"/>
      <c r="I237" s="45"/>
    </row>
    <row r="238" spans="2:9" ht="12.75">
      <c r="B238" s="45"/>
      <c r="C238" s="45"/>
      <c r="D238" s="45"/>
      <c r="E238" s="45"/>
      <c r="F238" s="45"/>
      <c r="G238" s="45"/>
      <c r="H238" s="45"/>
      <c r="I238" s="45"/>
    </row>
    <row r="240" spans="1:2" ht="12.75">
      <c r="A240" s="1" t="s">
        <v>203</v>
      </c>
      <c r="B240" s="1" t="s">
        <v>204</v>
      </c>
    </row>
    <row r="241" spans="2:9" ht="12.75">
      <c r="B241" s="45" t="s">
        <v>205</v>
      </c>
      <c r="C241" s="45"/>
      <c r="D241" s="45"/>
      <c r="E241" s="45"/>
      <c r="F241" s="45"/>
      <c r="G241" s="45"/>
      <c r="H241" s="45"/>
      <c r="I241" s="45"/>
    </row>
    <row r="242" spans="2:9" ht="12.75">
      <c r="B242" s="45"/>
      <c r="C242" s="45"/>
      <c r="D242" s="45"/>
      <c r="E242" s="45"/>
      <c r="F242" s="45"/>
      <c r="G242" s="45"/>
      <c r="H242" s="45"/>
      <c r="I242" s="45"/>
    </row>
    <row r="243" spans="2:9" ht="12.75">
      <c r="B243" s="45"/>
      <c r="C243" s="45"/>
      <c r="D243" s="45"/>
      <c r="E243" s="45"/>
      <c r="F243" s="45"/>
      <c r="G243" s="45"/>
      <c r="H243" s="45"/>
      <c r="I243" s="45"/>
    </row>
    <row r="244" spans="2:9" ht="12.75">
      <c r="B244" s="45"/>
      <c r="C244" s="45"/>
      <c r="D244" s="45"/>
      <c r="E244" s="45"/>
      <c r="F244" s="45"/>
      <c r="G244" s="45"/>
      <c r="H244" s="45"/>
      <c r="I244" s="45"/>
    </row>
    <row r="245" spans="2:9" ht="12.75">
      <c r="B245" s="45"/>
      <c r="C245" s="45"/>
      <c r="D245" s="45"/>
      <c r="E245" s="45"/>
      <c r="F245" s="45"/>
      <c r="G245" s="45"/>
      <c r="H245" s="45"/>
      <c r="I245" s="45"/>
    </row>
    <row r="247" spans="1:2" ht="12.75">
      <c r="A247" s="1" t="s">
        <v>206</v>
      </c>
      <c r="B247" s="1" t="s">
        <v>207</v>
      </c>
    </row>
    <row r="248" ht="12.75">
      <c r="B248" s="2" t="s">
        <v>208</v>
      </c>
    </row>
    <row r="250" spans="1:2" ht="12.75">
      <c r="A250" s="1" t="s">
        <v>29</v>
      </c>
      <c r="B250" s="1" t="s">
        <v>209</v>
      </c>
    </row>
    <row r="251" spans="7:9" ht="12.75">
      <c r="G251" s="4" t="s">
        <v>2</v>
      </c>
      <c r="I251" s="4" t="s">
        <v>2</v>
      </c>
    </row>
    <row r="252" spans="7:9" ht="12.75">
      <c r="G252" s="4" t="s">
        <v>3</v>
      </c>
      <c r="I252" s="4" t="s">
        <v>3</v>
      </c>
    </row>
    <row r="253" spans="7:9" ht="12.75">
      <c r="G253" s="4" t="s">
        <v>4</v>
      </c>
      <c r="I253" s="4" t="s">
        <v>9</v>
      </c>
    </row>
    <row r="254" ht="12.75">
      <c r="G254" s="4"/>
    </row>
    <row r="255" spans="7:9" ht="12.75">
      <c r="G255" s="5" t="s">
        <v>5</v>
      </c>
      <c r="H255" s="5"/>
      <c r="I255" s="5" t="s">
        <v>5</v>
      </c>
    </row>
    <row r="257" spans="2:9" ht="12.75">
      <c r="B257" s="2" t="s">
        <v>210</v>
      </c>
      <c r="G257" s="11">
        <f>'[2]IS'!$D$97</f>
        <v>1515</v>
      </c>
      <c r="H257" s="10"/>
      <c r="I257" s="11">
        <f>'[2]IS'!$G$97</f>
        <v>1515</v>
      </c>
    </row>
    <row r="259" spans="2:9" ht="12.75">
      <c r="B259" s="2" t="s">
        <v>211</v>
      </c>
      <c r="G259" s="11">
        <f>((20*2/3)+(123080000/3))/1000</f>
        <v>41026.68</v>
      </c>
      <c r="I259" s="11">
        <f>((20*2/3)+(123080000/3))/1000</f>
        <v>41026.68</v>
      </c>
    </row>
    <row r="261" spans="2:9" ht="13.5" thickBot="1">
      <c r="B261" s="2" t="s">
        <v>13</v>
      </c>
      <c r="G261" s="25">
        <f>G257/G259*100</f>
        <v>3.6927189818917836</v>
      </c>
      <c r="I261" s="25">
        <f>I257/I259*100</f>
        <v>3.6927189818917836</v>
      </c>
    </row>
    <row r="263" spans="2:9" ht="12.75">
      <c r="B263" s="45" t="s">
        <v>231</v>
      </c>
      <c r="C263" s="45"/>
      <c r="D263" s="45"/>
      <c r="E263" s="45"/>
      <c r="F263" s="45"/>
      <c r="G263" s="45"/>
      <c r="H263" s="45"/>
      <c r="I263" s="45"/>
    </row>
    <row r="264" spans="2:9" ht="12.75">
      <c r="B264" s="45"/>
      <c r="C264" s="45"/>
      <c r="D264" s="45"/>
      <c r="E264" s="45"/>
      <c r="F264" s="45"/>
      <c r="G264" s="45"/>
      <c r="H264" s="45"/>
      <c r="I264" s="45"/>
    </row>
    <row r="265" spans="2:9" ht="12.75">
      <c r="B265" s="45"/>
      <c r="C265" s="45"/>
      <c r="D265" s="45"/>
      <c r="E265" s="45"/>
      <c r="F265" s="45"/>
      <c r="G265" s="45"/>
      <c r="H265" s="45"/>
      <c r="I265" s="45"/>
    </row>
    <row r="267" ht="12.75">
      <c r="E267" s="13"/>
    </row>
    <row r="268" ht="12.75">
      <c r="E268" s="13"/>
    </row>
    <row r="269" ht="12.75">
      <c r="E269" s="13"/>
    </row>
    <row r="270" ht="12.75">
      <c r="E270" s="13"/>
    </row>
    <row r="271" spans="2:5" ht="15.75">
      <c r="B271" s="38" t="s">
        <v>106</v>
      </c>
      <c r="E271" s="13"/>
    </row>
    <row r="272" ht="12.75">
      <c r="E272" s="13"/>
    </row>
    <row r="273" spans="1:5" ht="12.75">
      <c r="A273" s="1" t="s">
        <v>107</v>
      </c>
      <c r="E273" s="13"/>
    </row>
    <row r="274" spans="1:5" ht="12.75">
      <c r="A274" s="1" t="s">
        <v>14</v>
      </c>
      <c r="E274" s="13"/>
    </row>
    <row r="275" ht="12.75">
      <c r="E275" s="13"/>
    </row>
    <row r="276" ht="12.75">
      <c r="E276" s="13"/>
    </row>
    <row r="277" spans="1:9" ht="12.75">
      <c r="A277" s="24" t="s">
        <v>174</v>
      </c>
      <c r="B277" s="65" t="s">
        <v>195</v>
      </c>
      <c r="C277" s="65"/>
      <c r="D277" s="65"/>
      <c r="E277" s="65"/>
      <c r="F277" s="65"/>
      <c r="G277" s="65"/>
      <c r="H277" s="65"/>
      <c r="I277" s="65"/>
    </row>
    <row r="278" spans="1:9" ht="12.75">
      <c r="A278" s="24"/>
      <c r="B278" s="65"/>
      <c r="C278" s="65"/>
      <c r="D278" s="65"/>
      <c r="E278" s="65"/>
      <c r="F278" s="65"/>
      <c r="G278" s="65"/>
      <c r="H278" s="65"/>
      <c r="I278" s="65"/>
    </row>
    <row r="280" spans="1:2" ht="12.75">
      <c r="A280" s="1" t="s">
        <v>212</v>
      </c>
      <c r="B280" s="1" t="s">
        <v>213</v>
      </c>
    </row>
    <row r="281" spans="2:9" ht="12.75">
      <c r="B281" s="45" t="s">
        <v>214</v>
      </c>
      <c r="C281" s="45"/>
      <c r="D281" s="45"/>
      <c r="E281" s="45"/>
      <c r="F281" s="45"/>
      <c r="G281" s="45"/>
      <c r="H281" s="45"/>
      <c r="I281" s="45"/>
    </row>
    <row r="282" spans="2:9" ht="12.75">
      <c r="B282" s="45"/>
      <c r="C282" s="45"/>
      <c r="D282" s="45"/>
      <c r="E282" s="45"/>
      <c r="F282" s="45"/>
      <c r="G282" s="45"/>
      <c r="H282" s="45"/>
      <c r="I282" s="45"/>
    </row>
    <row r="284" spans="2:9" ht="12.75">
      <c r="B284" s="47" t="s">
        <v>215</v>
      </c>
      <c r="C284" s="47"/>
      <c r="D284" s="47"/>
      <c r="E284" s="47"/>
      <c r="F284" s="47"/>
      <c r="G284" s="47"/>
      <c r="H284" s="47"/>
      <c r="I284" s="47"/>
    </row>
    <row r="285" spans="2:9" ht="12.75">
      <c r="B285" s="47"/>
      <c r="C285" s="47"/>
      <c r="D285" s="47"/>
      <c r="E285" s="47"/>
      <c r="F285" s="47"/>
      <c r="G285" s="47"/>
      <c r="H285" s="47"/>
      <c r="I285" s="47"/>
    </row>
    <row r="287" spans="2:9" ht="12.75">
      <c r="B287" s="45" t="s">
        <v>159</v>
      </c>
      <c r="C287" s="45"/>
      <c r="D287" s="45"/>
      <c r="E287" s="45"/>
      <c r="F287" s="45"/>
      <c r="G287" s="45"/>
      <c r="H287" s="45"/>
      <c r="I287" s="45"/>
    </row>
    <row r="288" spans="2:9" ht="12.75">
      <c r="B288" s="45"/>
      <c r="C288" s="45"/>
      <c r="D288" s="45"/>
      <c r="E288" s="45"/>
      <c r="F288" s="45"/>
      <c r="G288" s="45"/>
      <c r="H288" s="45"/>
      <c r="I288" s="45"/>
    </row>
    <row r="289" spans="2:9" ht="12.75">
      <c r="B289" s="45"/>
      <c r="C289" s="45"/>
      <c r="D289" s="45"/>
      <c r="E289" s="45"/>
      <c r="F289" s="45"/>
      <c r="G289" s="45"/>
      <c r="H289" s="45"/>
      <c r="I289" s="45"/>
    </row>
    <row r="291" spans="2:9" ht="12.75">
      <c r="B291" s="61" t="s">
        <v>232</v>
      </c>
      <c r="C291" s="61"/>
      <c r="D291" s="61"/>
      <c r="E291" s="61"/>
      <c r="F291" s="61"/>
      <c r="G291" s="61"/>
      <c r="H291" s="61"/>
      <c r="I291" s="61"/>
    </row>
    <row r="292" spans="2:9" ht="12.75">
      <c r="B292" s="61"/>
      <c r="C292" s="61"/>
      <c r="D292" s="61"/>
      <c r="E292" s="61"/>
      <c r="F292" s="61"/>
      <c r="G292" s="61"/>
      <c r="H292" s="61"/>
      <c r="I292" s="61"/>
    </row>
    <row r="293" spans="2:9" ht="12.75">
      <c r="B293" s="61"/>
      <c r="C293" s="61"/>
      <c r="D293" s="61"/>
      <c r="E293" s="61"/>
      <c r="F293" s="61"/>
      <c r="G293" s="61"/>
      <c r="H293" s="61"/>
      <c r="I293" s="61"/>
    </row>
    <row r="295" spans="1:2" ht="12.75">
      <c r="A295" s="1" t="s">
        <v>216</v>
      </c>
      <c r="B295" s="1" t="s">
        <v>217</v>
      </c>
    </row>
    <row r="296" spans="2:9" ht="12.75">
      <c r="B296" s="45" t="s">
        <v>218</v>
      </c>
      <c r="C296" s="45"/>
      <c r="D296" s="45"/>
      <c r="E296" s="45"/>
      <c r="F296" s="45"/>
      <c r="G296" s="45"/>
      <c r="H296" s="45"/>
      <c r="I296" s="45"/>
    </row>
    <row r="297" spans="2:9" ht="12.75">
      <c r="B297" s="45"/>
      <c r="C297" s="45"/>
      <c r="D297" s="45"/>
      <c r="E297" s="45"/>
      <c r="F297" s="45"/>
      <c r="G297" s="45"/>
      <c r="H297" s="45"/>
      <c r="I297" s="45"/>
    </row>
    <row r="299" spans="1:2" ht="12.75">
      <c r="A299" s="1" t="s">
        <v>219</v>
      </c>
      <c r="B299" s="1" t="s">
        <v>220</v>
      </c>
    </row>
    <row r="300" spans="2:9" ht="12.75">
      <c r="B300" s="61" t="s">
        <v>221</v>
      </c>
      <c r="C300" s="61"/>
      <c r="D300" s="61"/>
      <c r="E300" s="61"/>
      <c r="F300" s="61"/>
      <c r="G300" s="61"/>
      <c r="H300" s="61"/>
      <c r="I300" s="61"/>
    </row>
    <row r="301" spans="2:9" ht="12.75">
      <c r="B301" s="61"/>
      <c r="C301" s="61"/>
      <c r="D301" s="61"/>
      <c r="E301" s="61"/>
      <c r="F301" s="61"/>
      <c r="G301" s="61"/>
      <c r="H301" s="61"/>
      <c r="I301" s="61"/>
    </row>
    <row r="304" ht="12.75">
      <c r="A304" s="1" t="s">
        <v>222</v>
      </c>
    </row>
    <row r="305" ht="12.75">
      <c r="A305" s="41" t="s">
        <v>223</v>
      </c>
    </row>
    <row r="315" spans="2:3" ht="12.75">
      <c r="B315" s="41"/>
      <c r="C315" s="41"/>
    </row>
  </sheetData>
  <mergeCells count="46">
    <mergeCell ref="B296:I297"/>
    <mergeCell ref="B300:I301"/>
    <mergeCell ref="B183:I186"/>
    <mergeCell ref="B281:I282"/>
    <mergeCell ref="B284:I285"/>
    <mergeCell ref="B287:I289"/>
    <mergeCell ref="B291:I293"/>
    <mergeCell ref="B237:I238"/>
    <mergeCell ref="B241:I245"/>
    <mergeCell ref="B263:I265"/>
    <mergeCell ref="B277:I278"/>
    <mergeCell ref="B201:I203"/>
    <mergeCell ref="B206:I207"/>
    <mergeCell ref="B227:I228"/>
    <mergeCell ref="B231:I232"/>
    <mergeCell ref="B179:I180"/>
    <mergeCell ref="B189:I191"/>
    <mergeCell ref="B194:I195"/>
    <mergeCell ref="B144:I145"/>
    <mergeCell ref="B148:I150"/>
    <mergeCell ref="B153:I154"/>
    <mergeCell ref="B157:I158"/>
    <mergeCell ref="C127:I130"/>
    <mergeCell ref="C132:I133"/>
    <mergeCell ref="B135:I137"/>
    <mergeCell ref="B139:I141"/>
    <mergeCell ref="D100:I102"/>
    <mergeCell ref="C106:I107"/>
    <mergeCell ref="D108:I109"/>
    <mergeCell ref="D111:I113"/>
    <mergeCell ref="C85:I89"/>
    <mergeCell ref="C91:I92"/>
    <mergeCell ref="D94:I96"/>
    <mergeCell ref="D97:I99"/>
    <mergeCell ref="B51:I52"/>
    <mergeCell ref="B73:I74"/>
    <mergeCell ref="C76:I77"/>
    <mergeCell ref="C79:I81"/>
    <mergeCell ref="B32:I33"/>
    <mergeCell ref="B36:I36"/>
    <mergeCell ref="B39:I40"/>
    <mergeCell ref="B43:I45"/>
    <mergeCell ref="B14:I16"/>
    <mergeCell ref="B18:I19"/>
    <mergeCell ref="B21:I23"/>
    <mergeCell ref="B25:I26"/>
  </mergeCells>
  <printOptions/>
  <pageMargins left="0.75" right="0.5" top="1" bottom="1" header="0.5" footer="0.5"/>
  <pageSetup firstPageNumber="5" useFirstPageNumber="1" horizontalDpi="600" verticalDpi="600" orientation="portrait" paperSize="9" r:id="rId2"/>
  <headerFooter alignWithMargins="0">
    <oddFooter>&amp;R&amp;"Times New Roman,Regular"- &amp;P -</oddFooter>
  </headerFooter>
  <rowBreaks count="2" manualBreakCount="2">
    <brk id="216" max="255" man="1"/>
    <brk id="26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 Ong Sook Ling</cp:lastModifiedBy>
  <cp:lastPrinted>2005-11-10T02:12:35Z</cp:lastPrinted>
  <dcterms:created xsi:type="dcterms:W3CDTF">2005-11-02T07:17:39Z</dcterms:created>
  <dcterms:modified xsi:type="dcterms:W3CDTF">2005-11-10T02:12:59Z</dcterms:modified>
  <cp:category/>
  <cp:version/>
  <cp:contentType/>
  <cp:contentStatus/>
</cp:coreProperties>
</file>